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tabRatio="913" activeTab="0"/>
  </bookViews>
  <sheets>
    <sheet name="Gesamtübersicht" sheetId="1" r:id="rId1"/>
    <sheet name="Darkfire" sheetId="2" r:id="rId2"/>
    <sheet name="ParA&quot;DoX" sheetId="3" r:id="rId3"/>
    <sheet name="Mic" sheetId="4" r:id="rId4"/>
    <sheet name="Mercuric" sheetId="5" r:id="rId5"/>
    <sheet name="Unia" sheetId="6" r:id="rId6"/>
    <sheet name="Aran Jäger der II." sheetId="7" r:id="rId7"/>
    <sheet name="MarkedOne" sheetId="8" r:id="rId8"/>
    <sheet name="Odin" sheetId="9" r:id="rId9"/>
    <sheet name="Cel_Shaded" sheetId="10" r:id="rId10"/>
    <sheet name="Harvest" sheetId="11" r:id="rId11"/>
  </sheets>
  <definedNames/>
  <calcPr fullCalcOnLoad="1"/>
</workbook>
</file>

<file path=xl/sharedStrings.xml><?xml version="1.0" encoding="utf-8"?>
<sst xmlns="http://schemas.openxmlformats.org/spreadsheetml/2006/main" count="478" uniqueCount="239">
  <si>
    <t>Januar</t>
  </si>
  <si>
    <t>Feburar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</si>
  <si>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</si>
  <si>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</si>
  <si>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</si>
  <si>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</si>
  <si>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</si>
  <si>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</si>
  <si>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</si>
  <si>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</si>
  <si>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</si>
  <si>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</si>
  <si>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Darkfire</t>
  </si>
  <si>
    <t>ParA"DoX</t>
  </si>
  <si>
    <t>Durchgezockte Spiele</t>
  </si>
  <si>
    <t>Might and Magic: Clash of Heroes</t>
  </si>
  <si>
    <t>Spielzeit (in Std)</t>
  </si>
  <si>
    <t>Punch-Out!!</t>
  </si>
  <si>
    <t>The Conduit (Special Edition)</t>
  </si>
  <si>
    <t>Darksiders</t>
  </si>
  <si>
    <t>Street Fighter Alpha 2</t>
  </si>
  <si>
    <t>Star Wars Empire at War</t>
  </si>
  <si>
    <t>Star Wars Battlefront 2</t>
  </si>
  <si>
    <t>Fire Emblem: Shadow Dragon</t>
  </si>
  <si>
    <t>Mercuric</t>
  </si>
  <si>
    <t>Call of Duty Modern Warfare 2</t>
  </si>
  <si>
    <t>Unia</t>
  </si>
  <si>
    <t>Castle Crashers</t>
  </si>
  <si>
    <t>Februar</t>
  </si>
  <si>
    <t>GTA IV</t>
  </si>
  <si>
    <t>Afro Samurai</t>
  </si>
  <si>
    <t>Wet</t>
  </si>
  <si>
    <t>Aran Jäger</t>
  </si>
  <si>
    <t>Mass Effect 2</t>
  </si>
  <si>
    <t>Dash of Destruction</t>
  </si>
  <si>
    <t>Tatsunoko VS. Capcom</t>
  </si>
  <si>
    <t>MarkedOne</t>
  </si>
  <si>
    <t>Assassin's Creed II</t>
  </si>
  <si>
    <t>Excitebike: World Challenge</t>
  </si>
  <si>
    <t>Odin</t>
  </si>
  <si>
    <t>Sonic: The Hedgehog 2</t>
  </si>
  <si>
    <t>Sonic: The Hedgehog 3</t>
  </si>
  <si>
    <t>Mystic Quest</t>
  </si>
  <si>
    <t>New Super Mario Bros.</t>
  </si>
  <si>
    <t>Castlevania: Dawn of Sorrow</t>
  </si>
  <si>
    <t>Street Fighter II Turbo</t>
  </si>
  <si>
    <t>Mic</t>
  </si>
  <si>
    <t>Durchgezockte Spiele im Gesamtüberblick aller Teilnehmer des NextGen-Forum</t>
  </si>
  <si>
    <t>Silent Hill: Shattered Memories</t>
  </si>
  <si>
    <t>Lego Indiana Jones 2</t>
  </si>
  <si>
    <t>Sudeki</t>
  </si>
  <si>
    <t>Professor Layton und die Schatulle der Pandora</t>
  </si>
  <si>
    <t>-</t>
  </si>
  <si>
    <t>Ace Attorney - Trials and Tribulations</t>
  </si>
  <si>
    <t>Advance Wars: Dark Conflict</t>
  </si>
  <si>
    <t>Castlevania: Portrait of Ruin</t>
  </si>
  <si>
    <t>Cel_Shaded</t>
  </si>
  <si>
    <t>Borderlands</t>
  </si>
  <si>
    <t>Professor Layton und das geheimnisvolle Dorf</t>
  </si>
  <si>
    <t>Super Mario Land</t>
  </si>
  <si>
    <t>Heavy Rain</t>
  </si>
  <si>
    <t>Mirrors Edge</t>
  </si>
  <si>
    <t>Bioshock 2</t>
  </si>
  <si>
    <t>Battlefield: Bad Company 2</t>
  </si>
  <si>
    <t>Final Fantasy XIII</t>
  </si>
  <si>
    <t>The Sky Crawlers: Innocent Aces</t>
  </si>
  <si>
    <t>Aran Jäger der II.</t>
  </si>
  <si>
    <t>God of War III</t>
  </si>
  <si>
    <t>Little Nemo - Dreammaster</t>
  </si>
  <si>
    <t>Metroid: Zero Mission</t>
  </si>
  <si>
    <t>Aladdin</t>
  </si>
  <si>
    <t>Super Mario World</t>
  </si>
  <si>
    <t>Super Metroid</t>
  </si>
  <si>
    <t>Duck Tales</t>
  </si>
  <si>
    <t>Shadowgate</t>
  </si>
  <si>
    <t>Zelda II: Adventure of Link</t>
  </si>
  <si>
    <t>Bibi Blocksberg - Das verschwundene Hexbuch</t>
  </si>
  <si>
    <t>The Day of the Tentacle</t>
  </si>
  <si>
    <t>Kirbys Dream Land 3</t>
  </si>
  <si>
    <t>Fragile Dreams: Farewell Ruins of the Moon</t>
  </si>
  <si>
    <t>Harvest</t>
  </si>
  <si>
    <t>Dragon Age Origins</t>
  </si>
  <si>
    <t>GTA IV: The Ballad of Gay Tony</t>
  </si>
  <si>
    <t>Battlefield: Bad Company</t>
  </si>
  <si>
    <t>PixelJunk Shooter</t>
  </si>
  <si>
    <t>Metal Gear Solid 4</t>
  </si>
  <si>
    <t>Pokémon: Diamant-Edition</t>
  </si>
  <si>
    <t>Dark Void Zero</t>
  </si>
  <si>
    <t>Lego Star Wars</t>
  </si>
  <si>
    <t>Dragon Age: Origins</t>
  </si>
  <si>
    <t>Dragon Age Origins: Awakening</t>
  </si>
  <si>
    <t>Suikoden Tierkreis</t>
  </si>
  <si>
    <t>Miles Edgeworth Investigation</t>
  </si>
  <si>
    <t>Yoshis Island DS</t>
  </si>
  <si>
    <t>Mario &amp; Luigi: Bowser's Inside Story</t>
  </si>
  <si>
    <t>Sonic &amp; Sega Allstars Racing</t>
  </si>
  <si>
    <t>Ridge Racer DS</t>
  </si>
  <si>
    <t>Mario Kart DS</t>
  </si>
  <si>
    <t>Psychonauts</t>
  </si>
  <si>
    <t>Mega Man 2</t>
  </si>
  <si>
    <t>Super Mario Bros.</t>
  </si>
  <si>
    <t>Uninvited</t>
  </si>
  <si>
    <t>Breath of Fire II</t>
  </si>
  <si>
    <t>Metro 2033</t>
  </si>
  <si>
    <t>Pokémon: Silberne Edition SoulSilver</t>
  </si>
  <si>
    <t>Earthworm Jim</t>
  </si>
  <si>
    <t>Watchman: Das Ende ist nah</t>
  </si>
  <si>
    <t>Fat Princess: Die Geschichte der Fetten Prinzessin</t>
  </si>
  <si>
    <t>Peggle</t>
  </si>
  <si>
    <t>Pokémon: Goldene Edition HeartGold</t>
  </si>
  <si>
    <t>Indiana Jones' Greatest Adventures</t>
  </si>
  <si>
    <t>Der Herr der Ringe: Die Eroberung</t>
  </si>
  <si>
    <t>Dragon Quest: Die Reise des verwunschenen Königs</t>
  </si>
  <si>
    <t>Peggle Nights</t>
  </si>
  <si>
    <t>Brütal Legend</t>
  </si>
  <si>
    <t>Portal</t>
  </si>
  <si>
    <t>Splinter Cell Conviction</t>
  </si>
  <si>
    <t>Yu-Gi-Oh! Nightmare Trabouder</t>
  </si>
  <si>
    <t>Little Big Planet</t>
  </si>
  <si>
    <t>Monster Hunter Tri</t>
  </si>
  <si>
    <t>The Legend of Zelda: Ocarina of Time</t>
  </si>
  <si>
    <t>GTA IV: The Lost and Damned</t>
  </si>
  <si>
    <t>No More Heroes 2: Desparate Struggle</t>
  </si>
  <si>
    <t>Super Mario Galaxy 2</t>
  </si>
  <si>
    <t>Mirror's Edge</t>
  </si>
  <si>
    <t>Red Dead Redemption</t>
  </si>
  <si>
    <t>Lost Planet 2</t>
  </si>
  <si>
    <t>Assassin's Creed</t>
  </si>
  <si>
    <t>Batman Arkham Asylum</t>
  </si>
  <si>
    <t>Banjo Kazzoie</t>
  </si>
  <si>
    <t>Resident Evil 5</t>
  </si>
  <si>
    <t>Alan Wake</t>
  </si>
  <si>
    <t>Super Castlevania IV</t>
  </si>
  <si>
    <t>Sonic Rush Adventure</t>
  </si>
  <si>
    <t>Flower</t>
  </si>
  <si>
    <t>Fat Princess</t>
  </si>
  <si>
    <t>Kirby's Adventure</t>
  </si>
  <si>
    <t>So Blonde: Zurück auf die Insel</t>
  </si>
  <si>
    <t>Vorago</t>
  </si>
  <si>
    <t>Startropics</t>
  </si>
  <si>
    <t>The Legend of Zelda</t>
  </si>
  <si>
    <t>Apollo Justice: Ace Attorney</t>
  </si>
  <si>
    <t>Mario &amp; Luigi Partners in Time</t>
  </si>
  <si>
    <t>Yakuza 2</t>
  </si>
  <si>
    <t>Lego Harry Potter: Die Jahre 1-4</t>
  </si>
  <si>
    <t>Ghostbusters: The Video Game</t>
  </si>
  <si>
    <t>Eternal Darkness - Sanity's Requiem</t>
  </si>
  <si>
    <t>Pokémon Myster Dungeon: Erkundungsteam Blau</t>
  </si>
  <si>
    <t>Age of Mythology</t>
  </si>
  <si>
    <t>Die Chroniken von Narnia: Prinz Kaspian von Narnia</t>
  </si>
  <si>
    <t>Monkey Island 2: LeChucks Revenge</t>
  </si>
  <si>
    <t>Metal Gear Solid Peace Walker</t>
  </si>
  <si>
    <t>Ratchet and Clank: A Crack in Time</t>
  </si>
  <si>
    <t>Muramasa: The Demom Blade</t>
  </si>
  <si>
    <t>Mafia II</t>
  </si>
  <si>
    <t>Batman: Arkham Asylum</t>
  </si>
  <si>
    <t>Uncharted 2: Among Thieves</t>
  </si>
  <si>
    <t>Call of Duty: Modern Warfare 2</t>
  </si>
  <si>
    <t>NES Classics: Metroid</t>
  </si>
  <si>
    <t>Dragon Quest Swords: Die maskierte Königin und der Spiegelturm</t>
  </si>
  <si>
    <t>Metroid: Other M</t>
  </si>
  <si>
    <t>Dragon Quest IX: Hüter des Himmels</t>
  </si>
  <si>
    <t>Gothic 3: Götterdämmerung</t>
  </si>
  <si>
    <t>Uncharted: Drake's Schicksal</t>
  </si>
  <si>
    <t>Singularity</t>
  </si>
  <si>
    <t>Ghosbusters</t>
  </si>
  <si>
    <t>Castlevania Bloodlines</t>
  </si>
  <si>
    <t>Ghostbusters</t>
  </si>
  <si>
    <t>Ghouls 'n Ghosts</t>
  </si>
  <si>
    <t>Ghouls 'n Ghosts 2</t>
  </si>
  <si>
    <t>Mickey Mouse Castle of Illusion</t>
  </si>
  <si>
    <t>Mickey Mouse World of Illusion</t>
  </si>
  <si>
    <t>Golden Axe</t>
  </si>
  <si>
    <t>Halo Reach</t>
  </si>
  <si>
    <t>Dead Rising</t>
  </si>
  <si>
    <t>Guitar Hero: Warrios of Rock</t>
  </si>
  <si>
    <t>Feeding Frenzy</t>
  </si>
  <si>
    <t>Limbo</t>
  </si>
  <si>
    <t>Lara Croft: Guardian of the Light</t>
  </si>
  <si>
    <t>Monky Island 2</t>
  </si>
  <si>
    <t>Sonic &amp; Knuckles</t>
  </si>
  <si>
    <t>Kane &amp; Lynch 2</t>
  </si>
  <si>
    <t>Shank</t>
  </si>
  <si>
    <t>Deathspank</t>
  </si>
  <si>
    <t>Pflanzen gegen Zombies</t>
  </si>
  <si>
    <t>VVVVVV</t>
  </si>
  <si>
    <t>Poképark Wii: Pikachu's großes Abenteuer</t>
  </si>
  <si>
    <t>Red Dead: Redemption</t>
  </si>
  <si>
    <t>Cursed Mountain</t>
  </si>
  <si>
    <t>Bioshock</t>
  </si>
  <si>
    <t>Arcania: Gothic 4</t>
  </si>
  <si>
    <t>Der Schattenläufer und die Rätsel des dunklen Turms</t>
  </si>
  <si>
    <t>Castlevania: Lords of Shadow</t>
  </si>
  <si>
    <t>inFamous</t>
  </si>
  <si>
    <t>Fable III</t>
  </si>
  <si>
    <t>Der Herr der Ringe: Die Abenteuer von Aragorn</t>
  </si>
  <si>
    <t>Harry Potter und die Heiligtümer des Todes - Teil 1</t>
  </si>
  <si>
    <t>Plants versus Zombies</t>
  </si>
  <si>
    <t>Super Meat Boy</t>
  </si>
  <si>
    <t>James Bond 007: GoldenEye</t>
  </si>
  <si>
    <t>Star Wars: The Force Unleashed II</t>
  </si>
  <si>
    <t>James Bond 007: Blood Stone</t>
  </si>
  <si>
    <t>Disney Micky Epic</t>
  </si>
  <si>
    <t>Donkey Kong Country Returns</t>
  </si>
  <si>
    <t>Sonic: The Hedgehog 4 Episode I</t>
  </si>
  <si>
    <t>Castlevania</t>
  </si>
  <si>
    <t>Mega Man 10</t>
  </si>
  <si>
    <t>The Story of Thor</t>
  </si>
  <si>
    <t>Final Fantasy IV</t>
  </si>
  <si>
    <t>Medal of Honor</t>
  </si>
  <si>
    <t>Assassin's Creed: Brotherhood</t>
  </si>
  <si>
    <t>Modern Combat 2: Black Pegasus</t>
  </si>
  <si>
    <t>Gran Turismo 5</t>
  </si>
  <si>
    <t>Professor Layton und die verlorene Zukunft</t>
  </si>
  <si>
    <t>Streets of Rage 2</t>
  </si>
  <si>
    <t>Costume Quest</t>
  </si>
  <si>
    <t>Day of the Tentacle</t>
  </si>
  <si>
    <t>Splosion Man</t>
  </si>
  <si>
    <t>Enslaved: Odyssey to the West</t>
  </si>
  <si>
    <t>Left 4 Dead 2</t>
  </si>
  <si>
    <t>Shin Megami Tensei: Persona 4</t>
  </si>
  <si>
    <t>Guitar Hero 6</t>
  </si>
  <si>
    <t>Risiko Fraktionen</t>
  </si>
  <si>
    <t>Pokémon Platin-Edition</t>
  </si>
  <si>
    <t>Monat</t>
  </si>
  <si>
    <t>Maximal gezockte Titel / Monat</t>
  </si>
  <si>
    <t>Mindestens gezockte Titel / Monat</t>
  </si>
  <si>
    <t>Durchschnittlich gezockte Titel / Monat</t>
  </si>
  <si>
    <t>Gesamte Anzahl gezockter Titel</t>
  </si>
  <si>
    <t>Kürzeste Spielzeit (in Std.) / Titel</t>
  </si>
  <si>
    <t>Gesamte Anzahl</t>
  </si>
  <si>
    <t>Längste Spielzeit (in Std.) / Titel</t>
  </si>
  <si>
    <t>Durchschnittliche Spielzeit (in Std.) / Titel</t>
  </si>
  <si>
    <t>Gesamte Spielzeit (in Std.) aller Titel</t>
  </si>
  <si>
    <t>Gesamte Spielzeit (in Std.) aller Teilnehmer:</t>
  </si>
  <si>
    <t>Gesamte Anzahl durchgezockter Spiele:</t>
  </si>
  <si>
    <t>Durchschnittliche Spielzeit (in Std.) aller Einheiten:</t>
  </si>
  <si>
    <t>Anzahl aller Teilnehmer:</t>
  </si>
  <si>
    <t>Vielen Dank an alle Teilnehmer!!!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</si>
</sst>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[$-407]dddd\,\ d\.\ mmmm\ yyyy"/>
    <numFmt numFmtId="185" formatCode="00000"/>
    <numFmt numFmtId="186" formatCode="_([$€]* #,##0.00_);_([$€]* \(#,##0.00\);_([$€]* &quot;-&quot;??_);_(@_)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u val="single"/>
      <sz val="10"/>
      <color indexed="8"/>
      <name val="Tahoma"/>
      <family val="2"/>
    </font>
    <font>
      <sz val="12"/>
      <color indexed="8"/>
      <name val="Tahoma"/>
      <family val="2"/>
    </font>
    <font>
      <b/>
      <i/>
      <sz val="12"/>
      <color indexed="8"/>
      <name val="Tahoma"/>
      <family val="2"/>
    </font>
    <font>
      <b/>
      <u val="single"/>
      <sz val="14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28"/>
      <name val="Bradley Hand ITC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Alignment="1">
      <alignment horizont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L1"/>
    </sheetView>
  </sheetViews>
  <sheetFormatPr defaultColWidth="11.421875" defaultRowHeight="12.75"/>
  <cols>
    <col min="1" max="2" width="21.140625" style="0" customWidth="1"/>
    <col min="3" max="3" width="8.140625" style="0" bestFit="1" customWidth="1"/>
    <col min="4" max="4" width="10.00390625" style="0" bestFit="1" customWidth="1"/>
    <col min="5" max="5" width="4.421875" style="0" bestFit="1" customWidth="1"/>
    <col min="6" max="6" width="8.57421875" style="0" bestFit="1" customWidth="1"/>
    <col min="7" max="7" width="5.28125" style="0" bestFit="1" customWidth="1"/>
    <col min="8" max="8" width="16.00390625" style="0" bestFit="1" customWidth="1"/>
    <col min="9" max="9" width="11.140625" style="0" bestFit="1" customWidth="1"/>
    <col min="10" max="10" width="5.421875" style="0" bestFit="1" customWidth="1"/>
    <col min="11" max="11" width="11.57421875" style="0" bestFit="1" customWidth="1"/>
    <col min="12" max="12" width="7.8515625" style="0" bestFit="1" customWidth="1"/>
    <col min="14" max="14" width="7.8515625" style="0" bestFit="1" customWidth="1"/>
  </cols>
  <sheetData>
    <row r="1" spans="1:14" ht="12.75">
      <c r="A1" s="23" t="s">
        <v>47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15"/>
      <c r="N1" s="15"/>
    </row>
    <row r="2" spans="1:12" s="1" customFormat="1" ht="12.75">
      <c r="A2" s="12" t="s">
        <v>224</v>
      </c>
      <c r="B2" s="12" t="s">
        <v>230</v>
      </c>
      <c r="C2" s="12" t="s">
        <v>12</v>
      </c>
      <c r="D2" s="12" t="s">
        <v>13</v>
      </c>
      <c r="E2" s="12" t="s">
        <v>46</v>
      </c>
      <c r="F2" s="12" t="s">
        <v>24</v>
      </c>
      <c r="G2" s="12" t="s">
        <v>26</v>
      </c>
      <c r="H2" s="12" t="s">
        <v>66</v>
      </c>
      <c r="I2" s="12" t="s">
        <v>36</v>
      </c>
      <c r="J2" s="12" t="s">
        <v>39</v>
      </c>
      <c r="K2" s="12" t="s">
        <v>56</v>
      </c>
      <c r="L2" s="12" t="s">
        <v>80</v>
      </c>
    </row>
    <row r="3" spans="1:12" s="2" customFormat="1" ht="12.75">
      <c r="A3" s="16" t="s">
        <v>0</v>
      </c>
      <c r="B3" s="13">
        <f>SUM(C3:L3)</f>
        <v>26</v>
      </c>
      <c r="C3" s="13">
        <v>4</v>
      </c>
      <c r="D3" s="13">
        <v>3</v>
      </c>
      <c r="E3" s="13">
        <v>3</v>
      </c>
      <c r="F3" s="13">
        <v>2</v>
      </c>
      <c r="G3" s="13">
        <v>3</v>
      </c>
      <c r="H3" s="13">
        <v>2</v>
      </c>
      <c r="I3" s="13">
        <v>2</v>
      </c>
      <c r="J3" s="13">
        <v>6</v>
      </c>
      <c r="K3" s="13">
        <v>0</v>
      </c>
      <c r="L3" s="13">
        <v>1</v>
      </c>
    </row>
    <row r="4" spans="1:12" s="2" customFormat="1" ht="12.75">
      <c r="A4" s="16" t="s">
        <v>1</v>
      </c>
      <c r="B4" s="13">
        <f aca="true" t="shared" si="0" ref="B4:B14">SUM(C4:L4)</f>
        <v>27</v>
      </c>
      <c r="C4" s="13">
        <v>4</v>
      </c>
      <c r="D4" s="13">
        <v>2</v>
      </c>
      <c r="E4" s="13">
        <v>3</v>
      </c>
      <c r="F4" s="13">
        <v>3</v>
      </c>
      <c r="G4" s="13">
        <v>4</v>
      </c>
      <c r="H4" s="13">
        <v>3</v>
      </c>
      <c r="I4" s="13">
        <v>2</v>
      </c>
      <c r="J4" s="13">
        <v>4</v>
      </c>
      <c r="K4" s="13">
        <v>1</v>
      </c>
      <c r="L4" s="13">
        <v>1</v>
      </c>
    </row>
    <row r="5" spans="1:12" s="2" customFormat="1" ht="12.75">
      <c r="A5" s="16" t="s">
        <v>2</v>
      </c>
      <c r="B5" s="13">
        <f t="shared" si="0"/>
        <v>23</v>
      </c>
      <c r="C5" s="13">
        <v>3</v>
      </c>
      <c r="D5" s="13">
        <v>1</v>
      </c>
      <c r="E5" s="13">
        <v>3</v>
      </c>
      <c r="F5" s="13">
        <v>0</v>
      </c>
      <c r="G5" s="13">
        <v>1</v>
      </c>
      <c r="H5" s="13">
        <v>6</v>
      </c>
      <c r="I5" s="13">
        <v>1</v>
      </c>
      <c r="J5" s="13">
        <v>6</v>
      </c>
      <c r="K5" s="13">
        <v>1</v>
      </c>
      <c r="L5" s="13">
        <v>1</v>
      </c>
    </row>
    <row r="6" spans="1:12" s="2" customFormat="1" ht="12.75">
      <c r="A6" s="16" t="s">
        <v>3</v>
      </c>
      <c r="B6" s="13">
        <f t="shared" si="0"/>
        <v>23</v>
      </c>
      <c r="C6" s="13">
        <v>0</v>
      </c>
      <c r="D6" s="13">
        <v>5</v>
      </c>
      <c r="E6" s="13">
        <v>2</v>
      </c>
      <c r="F6" s="13">
        <v>2</v>
      </c>
      <c r="G6" s="13">
        <v>4</v>
      </c>
      <c r="H6" s="13">
        <v>4</v>
      </c>
      <c r="I6" s="13">
        <v>1</v>
      </c>
      <c r="J6" s="13">
        <v>4</v>
      </c>
      <c r="K6" s="13">
        <v>1</v>
      </c>
      <c r="L6" s="13">
        <v>0</v>
      </c>
    </row>
    <row r="7" spans="1:12" s="2" customFormat="1" ht="12.75">
      <c r="A7" s="16" t="s">
        <v>4</v>
      </c>
      <c r="B7" s="13">
        <f t="shared" si="0"/>
        <v>20</v>
      </c>
      <c r="C7" s="13">
        <v>3</v>
      </c>
      <c r="D7" s="13">
        <v>2</v>
      </c>
      <c r="E7" s="13">
        <v>1</v>
      </c>
      <c r="F7" s="13">
        <v>1</v>
      </c>
      <c r="G7" s="13">
        <v>3</v>
      </c>
      <c r="H7" s="13">
        <v>2</v>
      </c>
      <c r="I7" s="13">
        <v>3</v>
      </c>
      <c r="J7" s="13">
        <v>3</v>
      </c>
      <c r="K7" s="13">
        <v>1</v>
      </c>
      <c r="L7" s="13">
        <v>1</v>
      </c>
    </row>
    <row r="8" spans="1:12" s="2" customFormat="1" ht="12.75">
      <c r="A8" s="16" t="s">
        <v>5</v>
      </c>
      <c r="B8" s="13">
        <f t="shared" si="0"/>
        <v>20</v>
      </c>
      <c r="C8" s="13">
        <v>2</v>
      </c>
      <c r="D8" s="13">
        <v>0</v>
      </c>
      <c r="E8" s="13">
        <v>1</v>
      </c>
      <c r="F8" s="13">
        <v>2</v>
      </c>
      <c r="G8" s="13">
        <v>2</v>
      </c>
      <c r="H8" s="13">
        <v>5</v>
      </c>
      <c r="I8" s="13">
        <v>5</v>
      </c>
      <c r="J8" s="13">
        <v>2</v>
      </c>
      <c r="K8" s="13">
        <v>0</v>
      </c>
      <c r="L8" s="13">
        <v>1</v>
      </c>
    </row>
    <row r="9" spans="1:12" s="2" customFormat="1" ht="12.75">
      <c r="A9" s="16" t="s">
        <v>6</v>
      </c>
      <c r="B9" s="13">
        <f t="shared" si="0"/>
        <v>20</v>
      </c>
      <c r="C9" s="13">
        <v>3</v>
      </c>
      <c r="D9" s="13">
        <v>2</v>
      </c>
      <c r="E9" s="13">
        <v>3</v>
      </c>
      <c r="F9" s="13">
        <v>2</v>
      </c>
      <c r="G9" s="13">
        <v>1</v>
      </c>
      <c r="H9" s="13">
        <v>3</v>
      </c>
      <c r="I9" s="13">
        <v>2</v>
      </c>
      <c r="J9" s="13">
        <v>1</v>
      </c>
      <c r="K9" s="13">
        <v>0</v>
      </c>
      <c r="L9" s="13">
        <v>3</v>
      </c>
    </row>
    <row r="10" spans="1:12" s="2" customFormat="1" ht="12.75">
      <c r="A10" s="16" t="s">
        <v>7</v>
      </c>
      <c r="B10" s="13">
        <f t="shared" si="0"/>
        <v>28</v>
      </c>
      <c r="C10" s="13">
        <v>6</v>
      </c>
      <c r="D10" s="13">
        <v>0</v>
      </c>
      <c r="E10" s="13">
        <v>3</v>
      </c>
      <c r="F10" s="13">
        <v>1</v>
      </c>
      <c r="G10" s="13">
        <v>1</v>
      </c>
      <c r="H10" s="13">
        <v>4</v>
      </c>
      <c r="I10" s="13">
        <v>6</v>
      </c>
      <c r="J10" s="13">
        <v>1</v>
      </c>
      <c r="K10" s="13">
        <v>4</v>
      </c>
      <c r="L10" s="13">
        <v>2</v>
      </c>
    </row>
    <row r="11" spans="1:12" s="2" customFormat="1" ht="12.75">
      <c r="A11" s="16" t="s">
        <v>8</v>
      </c>
      <c r="B11" s="13">
        <f t="shared" si="0"/>
        <v>18</v>
      </c>
      <c r="C11" s="13">
        <v>4</v>
      </c>
      <c r="D11" s="13">
        <v>1</v>
      </c>
      <c r="E11" s="13">
        <v>2</v>
      </c>
      <c r="F11" s="13">
        <v>0</v>
      </c>
      <c r="G11" s="13">
        <v>1</v>
      </c>
      <c r="H11" s="13">
        <v>7</v>
      </c>
      <c r="I11" s="13">
        <v>2</v>
      </c>
      <c r="J11" s="13">
        <v>1</v>
      </c>
      <c r="K11" s="13">
        <v>0</v>
      </c>
      <c r="L11" s="13">
        <v>0</v>
      </c>
    </row>
    <row r="12" spans="1:12" s="2" customFormat="1" ht="12.75">
      <c r="A12" s="16" t="s">
        <v>9</v>
      </c>
      <c r="B12" s="13">
        <f t="shared" si="0"/>
        <v>16</v>
      </c>
      <c r="C12" s="13">
        <v>5</v>
      </c>
      <c r="D12" s="13">
        <v>1</v>
      </c>
      <c r="E12" s="13">
        <v>1</v>
      </c>
      <c r="F12" s="13">
        <v>1</v>
      </c>
      <c r="G12" s="13">
        <v>1</v>
      </c>
      <c r="H12" s="13">
        <v>5</v>
      </c>
      <c r="I12" s="13">
        <v>0</v>
      </c>
      <c r="J12" s="13">
        <v>1</v>
      </c>
      <c r="K12" s="13">
        <v>1</v>
      </c>
      <c r="L12" s="13">
        <v>0</v>
      </c>
    </row>
    <row r="13" spans="1:12" s="2" customFormat="1" ht="12.75">
      <c r="A13" s="16" t="s">
        <v>10</v>
      </c>
      <c r="B13" s="13">
        <f t="shared" si="0"/>
        <v>15</v>
      </c>
      <c r="C13" s="13">
        <v>3</v>
      </c>
      <c r="D13" s="13">
        <v>1</v>
      </c>
      <c r="E13" s="13">
        <v>1</v>
      </c>
      <c r="F13" s="13">
        <v>0</v>
      </c>
      <c r="G13" s="13">
        <v>2</v>
      </c>
      <c r="H13" s="13">
        <v>3</v>
      </c>
      <c r="I13" s="13">
        <v>0</v>
      </c>
      <c r="J13" s="13">
        <v>3</v>
      </c>
      <c r="K13" s="13">
        <v>1</v>
      </c>
      <c r="L13" s="13">
        <v>1</v>
      </c>
    </row>
    <row r="14" spans="1:12" s="2" customFormat="1" ht="12.75">
      <c r="A14" s="16" t="s">
        <v>11</v>
      </c>
      <c r="B14" s="13">
        <f t="shared" si="0"/>
        <v>15</v>
      </c>
      <c r="C14" s="13">
        <v>5</v>
      </c>
      <c r="D14" s="13">
        <v>3</v>
      </c>
      <c r="E14" s="13">
        <v>1</v>
      </c>
      <c r="F14" s="13">
        <v>0</v>
      </c>
      <c r="G14" s="13">
        <v>1</v>
      </c>
      <c r="H14" s="13">
        <v>1</v>
      </c>
      <c r="I14" s="13">
        <v>0</v>
      </c>
      <c r="J14" s="13">
        <v>2</v>
      </c>
      <c r="K14" s="13">
        <v>2</v>
      </c>
      <c r="L14" s="13">
        <v>0</v>
      </c>
    </row>
    <row r="15" spans="1:12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12" ht="12.75">
      <c r="A16" s="21" t="s">
        <v>228</v>
      </c>
      <c r="B16" s="21"/>
      <c r="C16" s="14">
        <f aca="true" t="shared" si="1" ref="C16:L16">SUM(C3:C14)</f>
        <v>42</v>
      </c>
      <c r="D16" s="14">
        <f t="shared" si="1"/>
        <v>21</v>
      </c>
      <c r="E16" s="14">
        <f t="shared" si="1"/>
        <v>24</v>
      </c>
      <c r="F16" s="14">
        <f t="shared" si="1"/>
        <v>14</v>
      </c>
      <c r="G16" s="14">
        <f t="shared" si="1"/>
        <v>24</v>
      </c>
      <c r="H16" s="14">
        <f t="shared" si="1"/>
        <v>45</v>
      </c>
      <c r="I16" s="14">
        <f t="shared" si="1"/>
        <v>24</v>
      </c>
      <c r="J16" s="14">
        <f t="shared" si="1"/>
        <v>34</v>
      </c>
      <c r="K16" s="14">
        <f t="shared" si="1"/>
        <v>12</v>
      </c>
      <c r="L16" s="14">
        <f t="shared" si="1"/>
        <v>11</v>
      </c>
    </row>
    <row r="17" spans="1:12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2" ht="12.75">
      <c r="A18" s="21" t="s">
        <v>226</v>
      </c>
      <c r="B18" s="21"/>
      <c r="C18" s="13">
        <f aca="true" t="shared" si="2" ref="C18:L18">MIN(C3:C14)</f>
        <v>0</v>
      </c>
      <c r="D18" s="13">
        <f t="shared" si="2"/>
        <v>0</v>
      </c>
      <c r="E18" s="13">
        <f t="shared" si="2"/>
        <v>1</v>
      </c>
      <c r="F18" s="13">
        <f t="shared" si="2"/>
        <v>0</v>
      </c>
      <c r="G18" s="13">
        <f t="shared" si="2"/>
        <v>1</v>
      </c>
      <c r="H18" s="13">
        <f t="shared" si="2"/>
        <v>1</v>
      </c>
      <c r="I18" s="13">
        <f t="shared" si="2"/>
        <v>0</v>
      </c>
      <c r="J18" s="13">
        <f t="shared" si="2"/>
        <v>1</v>
      </c>
      <c r="K18" s="13">
        <f t="shared" si="2"/>
        <v>0</v>
      </c>
      <c r="L18" s="13">
        <f t="shared" si="2"/>
        <v>0</v>
      </c>
    </row>
    <row r="19" spans="1:12" ht="12.75">
      <c r="A19" s="21" t="s">
        <v>225</v>
      </c>
      <c r="B19" s="21"/>
      <c r="C19" s="13">
        <f aca="true" t="shared" si="3" ref="C19:L19">MAX(C3:C14)</f>
        <v>6</v>
      </c>
      <c r="D19" s="13">
        <f t="shared" si="3"/>
        <v>5</v>
      </c>
      <c r="E19" s="13">
        <f t="shared" si="3"/>
        <v>3</v>
      </c>
      <c r="F19" s="13">
        <f t="shared" si="3"/>
        <v>3</v>
      </c>
      <c r="G19" s="13">
        <f t="shared" si="3"/>
        <v>4</v>
      </c>
      <c r="H19" s="13">
        <f t="shared" si="3"/>
        <v>7</v>
      </c>
      <c r="I19" s="13">
        <f t="shared" si="3"/>
        <v>6</v>
      </c>
      <c r="J19" s="13">
        <f t="shared" si="3"/>
        <v>6</v>
      </c>
      <c r="K19" s="13">
        <f t="shared" si="3"/>
        <v>4</v>
      </c>
      <c r="L19" s="13">
        <f t="shared" si="3"/>
        <v>3</v>
      </c>
    </row>
    <row r="20" spans="1:12" ht="12.75">
      <c r="A20" s="21" t="s">
        <v>227</v>
      </c>
      <c r="B20" s="21"/>
      <c r="C20" s="17">
        <f aca="true" t="shared" si="4" ref="C20:L20">AVERAGE(C3:C14)</f>
        <v>3.5</v>
      </c>
      <c r="D20" s="17">
        <f t="shared" si="4"/>
        <v>1.75</v>
      </c>
      <c r="E20" s="17">
        <f t="shared" si="4"/>
        <v>2</v>
      </c>
      <c r="F20" s="17">
        <f t="shared" si="4"/>
        <v>1.1666666666666667</v>
      </c>
      <c r="G20" s="17">
        <f t="shared" si="4"/>
        <v>2</v>
      </c>
      <c r="H20" s="17">
        <f t="shared" si="4"/>
        <v>3.75</v>
      </c>
      <c r="I20" s="17">
        <f t="shared" si="4"/>
        <v>2</v>
      </c>
      <c r="J20" s="17">
        <f t="shared" si="4"/>
        <v>2.8333333333333335</v>
      </c>
      <c r="K20" s="17">
        <f t="shared" si="4"/>
        <v>1</v>
      </c>
      <c r="L20" s="17">
        <f t="shared" si="4"/>
        <v>0.9166666666666666</v>
      </c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ht="12.75">
      <c r="A22" s="21" t="s">
        <v>229</v>
      </c>
      <c r="B22" s="21"/>
      <c r="C22" s="17">
        <f>MIN(Darkfire!$C$2:$C$50)</f>
        <v>1</v>
      </c>
      <c r="D22" s="17">
        <f>MIN(ParA"DoX!$C$2:$C$50)</f>
        <v>2</v>
      </c>
      <c r="E22" s="17">
        <f>MIN(Mic!$C$2:$C$50)</f>
        <v>1</v>
      </c>
      <c r="F22" s="17">
        <f>MIN(Mercuric!$C$2:$C$50)</f>
        <v>6</v>
      </c>
      <c r="G22" s="17">
        <f>MIN(Unia!$C$2:$C$50)</f>
        <v>1</v>
      </c>
      <c r="H22" s="17">
        <f>MIN('Aran Jäger der II.'!$C$2:$C$50)</f>
        <v>1</v>
      </c>
      <c r="I22" s="17">
        <f>MIN(MarkedOne!$C$2:$C$50)</f>
        <v>1</v>
      </c>
      <c r="J22" s="17">
        <f>MIN(Odin!$C$2:$C$50)</f>
        <v>1</v>
      </c>
      <c r="K22" s="17">
        <f>MIN(Cel_Shaded!$C$2:$C$50)</f>
        <v>6</v>
      </c>
      <c r="L22" s="17">
        <f>MIN(Harvest!$C$2:$C$50)</f>
        <v>7</v>
      </c>
    </row>
    <row r="23" spans="1:12" ht="12.75">
      <c r="A23" s="21" t="s">
        <v>231</v>
      </c>
      <c r="B23" s="21"/>
      <c r="C23" s="17">
        <f>MAX(Darkfire!$C$2:$C$50)</f>
        <v>71</v>
      </c>
      <c r="D23" s="17">
        <f>MAX(ParA"DoX!$C$2:$C$50)</f>
        <v>136</v>
      </c>
      <c r="E23" s="17">
        <f>MAX(Mic!$C$2:$C$50)</f>
        <v>92</v>
      </c>
      <c r="F23" s="17">
        <f>MAX(Mercuric!$C$2:$C$50)</f>
        <v>30</v>
      </c>
      <c r="G23" s="17">
        <f>MAX(Unia!$C$2:$C$50)</f>
        <v>33</v>
      </c>
      <c r="H23" s="17">
        <f>MAX('Aran Jäger der II.'!$C$2:$C$50)</f>
        <v>65</v>
      </c>
      <c r="I23" s="17">
        <f>MAX(MarkedOne!$C$2:$C$50)</f>
        <v>34</v>
      </c>
      <c r="J23" s="17">
        <f>MAX(Odin!$C$2:$C$50)</f>
        <v>49</v>
      </c>
      <c r="K23" s="17">
        <f>MAX(Cel_Shaded!$C$2:$C$50)</f>
        <v>35</v>
      </c>
      <c r="L23" s="17">
        <f>MAX(Harvest!$C$2:$C$50)</f>
        <v>30</v>
      </c>
    </row>
    <row r="24" spans="1:12" ht="12.75">
      <c r="A24" s="21" t="s">
        <v>232</v>
      </c>
      <c r="B24" s="21"/>
      <c r="C24" s="17">
        <f>AVERAGE(Darkfire!$C$2:$C$50)</f>
        <v>16</v>
      </c>
      <c r="D24" s="17">
        <f>AVERAGE(ParA"DoX!$C$2:$C$50)</f>
        <v>20.61904761904762</v>
      </c>
      <c r="E24" s="17">
        <f>AVERAGE(Mic!$C$2:$C$50)</f>
        <v>16.782608695652176</v>
      </c>
      <c r="F24" s="17">
        <f>AVERAGE(Mercuric!$C$2:$C$50)</f>
        <v>13.214285714285714</v>
      </c>
      <c r="G24" s="17">
        <f>AVERAGE(Unia!$C$2:$C$50)</f>
        <v>11.04</v>
      </c>
      <c r="H24" s="17">
        <f>AVERAGE('Aran Jäger der II.'!$C$2:$C$50)</f>
        <v>11.933333333333334</v>
      </c>
      <c r="I24" s="17">
        <f>AVERAGE(MarkedOne!$C$2:$C$50)</f>
        <v>10.833333333333334</v>
      </c>
      <c r="J24" s="17">
        <f>AVERAGE(Odin!$C$2:$C$50)</f>
        <v>5.457142857142857</v>
      </c>
      <c r="K24" s="17">
        <f>AVERAGE(Cel_Shaded!$C$2:$C$50)</f>
        <v>15.333333333333334</v>
      </c>
      <c r="L24" s="17">
        <f>AVERAGE(Harvest!$C$2:$C$50)</f>
        <v>19.636363636363637</v>
      </c>
    </row>
    <row r="25" spans="1:12" ht="12.75">
      <c r="A25" s="21" t="s">
        <v>233</v>
      </c>
      <c r="B25" s="21"/>
      <c r="C25" s="17">
        <f>SUM(Darkfire!$C$2:$C$50)</f>
        <v>672</v>
      </c>
      <c r="D25" s="17">
        <f>SUM(ParA"DoX!$C$2:$C$50)</f>
        <v>433</v>
      </c>
      <c r="E25" s="17">
        <f>SUM(Mic!$C$2:$C$50)</f>
        <v>386</v>
      </c>
      <c r="F25" s="17">
        <f>SUM(Mercuric!$C$2:$C$50)</f>
        <v>185</v>
      </c>
      <c r="G25" s="17">
        <f>SUM(Unia!$C$2:$C$50)</f>
        <v>276</v>
      </c>
      <c r="H25" s="17">
        <f>SUM('Aran Jäger der II.'!$C$2:$C$50)</f>
        <v>537</v>
      </c>
      <c r="I25" s="17">
        <f>SUM(MarkedOne!$C$2:$C$50)</f>
        <v>260</v>
      </c>
      <c r="J25" s="17">
        <f>SUM(Odin!$C$2:$C$50)</f>
        <v>191</v>
      </c>
      <c r="K25" s="17">
        <f>SUM(Cel_Shaded!$C$2:$C$50)</f>
        <v>184</v>
      </c>
      <c r="L25" s="17">
        <f>SUM(Harvest!$C$2:$C$50)</f>
        <v>216</v>
      </c>
    </row>
    <row r="26" spans="1:12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0" ht="12.75">
      <c r="A27" s="21" t="s">
        <v>234</v>
      </c>
      <c r="B27" s="21"/>
      <c r="C27" s="17">
        <f>SUM(C25:L25)</f>
        <v>3340</v>
      </c>
      <c r="D27" s="21" t="s">
        <v>236</v>
      </c>
      <c r="E27" s="21"/>
      <c r="F27" s="21"/>
      <c r="G27" s="21"/>
      <c r="H27" s="21"/>
      <c r="I27" s="21"/>
      <c r="J27" s="17">
        <f>C27/C28</f>
        <v>13.306772908366534</v>
      </c>
    </row>
    <row r="28" spans="1:10" ht="12.75">
      <c r="A28" s="21" t="s">
        <v>235</v>
      </c>
      <c r="B28" s="21"/>
      <c r="C28" s="13">
        <f>SUM(B3:B14)</f>
        <v>251</v>
      </c>
      <c r="D28" s="21" t="s">
        <v>237</v>
      </c>
      <c r="E28" s="21"/>
      <c r="F28" s="21"/>
      <c r="G28" s="21"/>
      <c r="H28" s="21"/>
      <c r="I28" s="21"/>
      <c r="J28" s="13">
        <v>10</v>
      </c>
    </row>
    <row r="32" spans="1:12" ht="12.75" customHeight="1">
      <c r="A32" s="20" t="s">
        <v>238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</row>
  </sheetData>
  <sheetProtection/>
  <mergeCells count="18">
    <mergeCell ref="D27:I27"/>
    <mergeCell ref="D28:I28"/>
    <mergeCell ref="A1:L1"/>
    <mergeCell ref="A18:B18"/>
    <mergeCell ref="A19:B19"/>
    <mergeCell ref="A16:B16"/>
    <mergeCell ref="A15:L15"/>
    <mergeCell ref="A17:L17"/>
    <mergeCell ref="A26:L26"/>
    <mergeCell ref="A32:L33"/>
    <mergeCell ref="A22:B22"/>
    <mergeCell ref="A24:B24"/>
    <mergeCell ref="A25:B25"/>
    <mergeCell ref="A20:B20"/>
    <mergeCell ref="A21:L21"/>
    <mergeCell ref="A23:B23"/>
    <mergeCell ref="A27:B27"/>
    <mergeCell ref="A28:B28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  <headerFooter alignWithMargins="0">
    <oddFooter>&amp;C© 2010-2011 Eric Ebelt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2" max="2" width="38.57421875" style="0" bestFit="1" customWidth="1"/>
    <col min="3" max="3" width="16.421875" style="0" bestFit="1" customWidth="1"/>
  </cols>
  <sheetData>
    <row r="1" spans="1:3" ht="12.75">
      <c r="A1" s="1" t="s">
        <v>56</v>
      </c>
      <c r="B1" s="3" t="s">
        <v>14</v>
      </c>
      <c r="C1" s="3" t="s">
        <v>16</v>
      </c>
    </row>
    <row r="2" spans="1:3" ht="12.75">
      <c r="A2" s="3" t="s">
        <v>0</v>
      </c>
      <c r="B2" t="s">
        <v>52</v>
      </c>
      <c r="C2" s="18" t="s">
        <v>52</v>
      </c>
    </row>
    <row r="3" spans="1:3" ht="12.75">
      <c r="A3" s="3" t="s">
        <v>28</v>
      </c>
      <c r="B3" t="s">
        <v>60</v>
      </c>
      <c r="C3" s="18">
        <v>10</v>
      </c>
    </row>
    <row r="4" spans="1:3" ht="12.75">
      <c r="A4" s="3" t="s">
        <v>2</v>
      </c>
      <c r="B4" t="s">
        <v>67</v>
      </c>
      <c r="C4" s="18">
        <v>12</v>
      </c>
    </row>
    <row r="5" spans="1:3" ht="12.75">
      <c r="A5" s="3" t="s">
        <v>3</v>
      </c>
      <c r="B5" t="s">
        <v>63</v>
      </c>
      <c r="C5" s="18">
        <v>9</v>
      </c>
    </row>
    <row r="6" spans="1:3" ht="12.75">
      <c r="A6" s="3" t="s">
        <v>4</v>
      </c>
      <c r="B6" t="s">
        <v>29</v>
      </c>
      <c r="C6" s="18">
        <v>35</v>
      </c>
    </row>
    <row r="7" spans="1:3" ht="12.75">
      <c r="A7" s="3" t="s">
        <v>5</v>
      </c>
      <c r="B7" t="s">
        <v>52</v>
      </c>
      <c r="C7" s="18" t="s">
        <v>52</v>
      </c>
    </row>
    <row r="8" spans="1:3" ht="12.75">
      <c r="A8" s="3" t="s">
        <v>6</v>
      </c>
      <c r="B8" t="s">
        <v>52</v>
      </c>
      <c r="C8" s="18" t="s">
        <v>52</v>
      </c>
    </row>
    <row r="9" spans="1:3" ht="12.75">
      <c r="A9" s="3" t="s">
        <v>7</v>
      </c>
      <c r="B9" t="s">
        <v>125</v>
      </c>
      <c r="C9" s="18">
        <v>25</v>
      </c>
    </row>
    <row r="10" spans="2:3" ht="12.75">
      <c r="B10" t="s">
        <v>155</v>
      </c>
      <c r="C10" s="18">
        <v>18</v>
      </c>
    </row>
    <row r="11" spans="2:3" ht="12.75">
      <c r="B11" t="s">
        <v>48</v>
      </c>
      <c r="C11" s="18">
        <v>11</v>
      </c>
    </row>
    <row r="12" spans="2:3" ht="12.75">
      <c r="B12" t="s">
        <v>156</v>
      </c>
      <c r="C12" s="18">
        <v>20</v>
      </c>
    </row>
    <row r="13" spans="1:3" ht="12.75">
      <c r="A13" s="3" t="s">
        <v>8</v>
      </c>
      <c r="B13" t="s">
        <v>52</v>
      </c>
      <c r="C13" s="18" t="s">
        <v>52</v>
      </c>
    </row>
    <row r="14" spans="1:3" ht="12.75">
      <c r="A14" s="3" t="s">
        <v>9</v>
      </c>
      <c r="B14" t="s">
        <v>209</v>
      </c>
      <c r="C14" s="18">
        <v>6</v>
      </c>
    </row>
    <row r="15" spans="1:3" ht="12.75">
      <c r="A15" s="3" t="s">
        <v>10</v>
      </c>
      <c r="B15" t="s">
        <v>210</v>
      </c>
      <c r="C15" s="18">
        <v>14</v>
      </c>
    </row>
    <row r="16" spans="1:3" ht="12.75">
      <c r="A16" s="3" t="s">
        <v>11</v>
      </c>
      <c r="B16" t="s">
        <v>211</v>
      </c>
      <c r="C16" s="18">
        <v>8</v>
      </c>
    </row>
    <row r="17" spans="2:3" ht="12.75">
      <c r="B17" t="s">
        <v>212</v>
      </c>
      <c r="C17" s="18">
        <v>16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&amp;C© 2010-2011 Eric Ebelt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11.421875" defaultRowHeight="12.75"/>
  <cols>
    <col min="2" max="2" width="37.421875" style="0" bestFit="1" customWidth="1"/>
    <col min="3" max="3" width="16.421875" style="0" bestFit="1" customWidth="1"/>
  </cols>
  <sheetData>
    <row r="1" spans="1:3" ht="12.75">
      <c r="A1" s="1" t="s">
        <v>80</v>
      </c>
      <c r="B1" s="3" t="s">
        <v>14</v>
      </c>
      <c r="C1" s="3" t="s">
        <v>16</v>
      </c>
    </row>
    <row r="2" spans="1:3" ht="12.75">
      <c r="A2" s="3" t="s">
        <v>0</v>
      </c>
      <c r="B2" t="s">
        <v>81</v>
      </c>
      <c r="C2" s="18">
        <v>26</v>
      </c>
    </row>
    <row r="3" spans="1:3" ht="12.75">
      <c r="A3" s="3" t="s">
        <v>28</v>
      </c>
      <c r="B3" t="s">
        <v>82</v>
      </c>
      <c r="C3" s="18">
        <v>8</v>
      </c>
    </row>
    <row r="4" spans="1:3" ht="12.75">
      <c r="A4" s="3" t="s">
        <v>2</v>
      </c>
      <c r="B4" t="s">
        <v>81</v>
      </c>
      <c r="C4" s="18">
        <v>30</v>
      </c>
    </row>
    <row r="5" spans="1:3" ht="12.75">
      <c r="A5" s="3" t="s">
        <v>3</v>
      </c>
      <c r="B5" t="s">
        <v>52</v>
      </c>
      <c r="C5" s="18" t="s">
        <v>52</v>
      </c>
    </row>
    <row r="6" spans="1:3" ht="12.75">
      <c r="A6" s="3" t="s">
        <v>4</v>
      </c>
      <c r="B6" t="s">
        <v>90</v>
      </c>
      <c r="C6" s="18">
        <v>10</v>
      </c>
    </row>
    <row r="7" spans="1:5" ht="12.75">
      <c r="A7" s="3" t="s">
        <v>5</v>
      </c>
      <c r="B7" t="s">
        <v>33</v>
      </c>
      <c r="C7" s="18">
        <v>27</v>
      </c>
      <c r="E7" s="5"/>
    </row>
    <row r="8" spans="1:5" ht="15">
      <c r="A8" s="3" t="s">
        <v>6</v>
      </c>
      <c r="B8" t="s">
        <v>123</v>
      </c>
      <c r="C8" s="18">
        <v>22</v>
      </c>
      <c r="E8" s="6"/>
    </row>
    <row r="9" spans="2:5" ht="12.75" customHeight="1">
      <c r="B9" t="s">
        <v>186</v>
      </c>
      <c r="C9" s="18">
        <v>7</v>
      </c>
      <c r="E9" s="8"/>
    </row>
    <row r="10" spans="2:5" ht="12.75">
      <c r="B10" t="s">
        <v>33</v>
      </c>
      <c r="C10" s="18">
        <v>26</v>
      </c>
      <c r="E10" s="9"/>
    </row>
    <row r="11" spans="1:3" ht="12.75">
      <c r="A11" s="3" t="s">
        <v>7</v>
      </c>
      <c r="B11" t="s">
        <v>131</v>
      </c>
      <c r="C11" s="18">
        <v>8</v>
      </c>
    </row>
    <row r="12" spans="2:3" ht="12.75">
      <c r="B12" t="s">
        <v>187</v>
      </c>
      <c r="C12" s="18">
        <v>28</v>
      </c>
    </row>
    <row r="13" spans="1:3" ht="12.75">
      <c r="A13" s="3" t="s">
        <v>8</v>
      </c>
      <c r="B13" t="s">
        <v>52</v>
      </c>
      <c r="C13" s="18" t="s">
        <v>52</v>
      </c>
    </row>
    <row r="14" spans="1:5" ht="14.25" customHeight="1">
      <c r="A14" s="3" t="s">
        <v>9</v>
      </c>
      <c r="B14" t="s">
        <v>52</v>
      </c>
      <c r="C14" s="18" t="s">
        <v>52</v>
      </c>
      <c r="E14" s="8"/>
    </row>
    <row r="15" spans="1:5" ht="12.75">
      <c r="A15" s="3" t="s">
        <v>10</v>
      </c>
      <c r="B15" t="s">
        <v>194</v>
      </c>
      <c r="C15" s="18">
        <v>24</v>
      </c>
      <c r="E15" s="9"/>
    </row>
    <row r="16" spans="1:3" ht="12.75">
      <c r="A16" s="3" t="s">
        <v>11</v>
      </c>
      <c r="B16" t="s">
        <v>52</v>
      </c>
      <c r="C16" s="18" t="s">
        <v>52</v>
      </c>
    </row>
    <row r="18" ht="15">
      <c r="E18" s="6"/>
    </row>
    <row r="19" ht="15">
      <c r="E19" s="7"/>
    </row>
    <row r="20" ht="15">
      <c r="E20" s="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&amp;C© 2010-2011 Eric Ebelt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2" max="2" width="31.28125" style="0" customWidth="1"/>
    <col min="3" max="3" width="16.421875" style="0" bestFit="1" customWidth="1"/>
  </cols>
  <sheetData>
    <row r="1" spans="1:3" ht="12.75">
      <c r="A1" s="1" t="s">
        <v>12</v>
      </c>
      <c r="B1" s="3" t="s">
        <v>14</v>
      </c>
      <c r="C1" s="3" t="s">
        <v>16</v>
      </c>
    </row>
    <row r="2" spans="1:3" ht="12.75">
      <c r="A2" s="3" t="s">
        <v>0</v>
      </c>
      <c r="B2" t="s">
        <v>15</v>
      </c>
      <c r="C2">
        <v>20</v>
      </c>
    </row>
    <row r="3" spans="2:3" ht="12.75">
      <c r="B3" t="s">
        <v>17</v>
      </c>
      <c r="C3">
        <v>8</v>
      </c>
    </row>
    <row r="4" spans="2:3" ht="12.75">
      <c r="B4" t="s">
        <v>18</v>
      </c>
      <c r="C4">
        <v>6</v>
      </c>
    </row>
    <row r="5" spans="2:3" ht="12.75">
      <c r="B5" t="s">
        <v>20</v>
      </c>
      <c r="C5">
        <v>1</v>
      </c>
    </row>
    <row r="6" spans="1:3" ht="12.75">
      <c r="A6" s="3" t="s">
        <v>28</v>
      </c>
      <c r="B6" t="s">
        <v>35</v>
      </c>
      <c r="C6">
        <v>1</v>
      </c>
    </row>
    <row r="7" spans="2:3" ht="12.75">
      <c r="B7" t="s">
        <v>38</v>
      </c>
      <c r="C7">
        <v>5</v>
      </c>
    </row>
    <row r="8" spans="2:3" ht="12.75">
      <c r="B8" t="s">
        <v>35</v>
      </c>
      <c r="C8">
        <v>1</v>
      </c>
    </row>
    <row r="9" spans="2:3" ht="12.75">
      <c r="B9" t="s">
        <v>48</v>
      </c>
      <c r="C9">
        <v>8</v>
      </c>
    </row>
    <row r="10" spans="1:3" ht="12.75">
      <c r="A10" s="3" t="s">
        <v>2</v>
      </c>
      <c r="B10" t="s">
        <v>64</v>
      </c>
      <c r="C10">
        <v>51</v>
      </c>
    </row>
    <row r="11" spans="2:3" ht="12.75">
      <c r="B11" t="s">
        <v>65</v>
      </c>
      <c r="C11">
        <v>21</v>
      </c>
    </row>
    <row r="12" spans="2:3" ht="12.75">
      <c r="B12" t="s">
        <v>79</v>
      </c>
      <c r="C12">
        <v>12</v>
      </c>
    </row>
    <row r="13" spans="1:3" ht="12.75">
      <c r="A13" s="3" t="s">
        <v>3</v>
      </c>
      <c r="B13" t="s">
        <v>52</v>
      </c>
      <c r="C13" s="18" t="s">
        <v>52</v>
      </c>
    </row>
    <row r="14" spans="1:3" ht="12.75">
      <c r="A14" s="3" t="s">
        <v>4</v>
      </c>
      <c r="B14" t="s">
        <v>110</v>
      </c>
      <c r="C14">
        <v>6</v>
      </c>
    </row>
    <row r="15" spans="2:3" ht="12.75">
      <c r="B15" t="s">
        <v>111</v>
      </c>
      <c r="C15">
        <v>13</v>
      </c>
    </row>
    <row r="16" spans="2:3" ht="12.75">
      <c r="B16" t="s">
        <v>112</v>
      </c>
      <c r="C16">
        <v>71</v>
      </c>
    </row>
    <row r="17" spans="1:3" ht="12.75">
      <c r="A17" s="3" t="s">
        <v>5</v>
      </c>
      <c r="B17" t="s">
        <v>122</v>
      </c>
      <c r="C17">
        <v>17</v>
      </c>
    </row>
    <row r="18" spans="2:3" ht="12.75">
      <c r="B18" t="s">
        <v>123</v>
      </c>
      <c r="C18">
        <v>19</v>
      </c>
    </row>
    <row r="19" spans="1:3" ht="12.75">
      <c r="A19" s="3" t="s">
        <v>6</v>
      </c>
      <c r="B19" t="s">
        <v>143</v>
      </c>
      <c r="C19">
        <v>31</v>
      </c>
    </row>
    <row r="20" spans="2:3" ht="12.75">
      <c r="B20" t="s">
        <v>144</v>
      </c>
      <c r="C20">
        <v>18</v>
      </c>
    </row>
    <row r="21" spans="2:3" ht="12.75">
      <c r="B21" t="s">
        <v>145</v>
      </c>
      <c r="C21">
        <v>11</v>
      </c>
    </row>
    <row r="22" spans="1:3" ht="12.75">
      <c r="A22" s="3" t="s">
        <v>7</v>
      </c>
      <c r="B22" t="s">
        <v>149</v>
      </c>
      <c r="C22">
        <v>12</v>
      </c>
    </row>
    <row r="23" spans="2:3" ht="12.75">
      <c r="B23" t="s">
        <v>125</v>
      </c>
      <c r="C23">
        <v>24</v>
      </c>
    </row>
    <row r="24" spans="2:3" ht="12.75">
      <c r="B24" t="s">
        <v>60</v>
      </c>
      <c r="C24">
        <v>12</v>
      </c>
    </row>
    <row r="25" spans="2:3" ht="12.75">
      <c r="B25" t="s">
        <v>153</v>
      </c>
      <c r="C25">
        <v>9</v>
      </c>
    </row>
    <row r="26" spans="2:3" ht="12.75">
      <c r="B26" t="s">
        <v>153</v>
      </c>
      <c r="C26">
        <v>8</v>
      </c>
    </row>
    <row r="27" spans="2:3" ht="12.75">
      <c r="B27" t="s">
        <v>154</v>
      </c>
      <c r="C27">
        <v>11</v>
      </c>
    </row>
    <row r="28" spans="1:3" ht="12.75">
      <c r="A28" s="3" t="s">
        <v>8</v>
      </c>
      <c r="B28" t="s">
        <v>159</v>
      </c>
      <c r="C28">
        <v>11</v>
      </c>
    </row>
    <row r="29" spans="2:3" ht="12.75">
      <c r="B29" t="s">
        <v>160</v>
      </c>
      <c r="C29">
        <v>13</v>
      </c>
    </row>
    <row r="30" spans="2:3" ht="12.75">
      <c r="B30" t="s">
        <v>161</v>
      </c>
      <c r="C30">
        <v>50</v>
      </c>
    </row>
    <row r="31" spans="2:3" ht="12.75">
      <c r="B31" t="s">
        <v>162</v>
      </c>
      <c r="C31">
        <v>20</v>
      </c>
    </row>
    <row r="32" spans="1:3" ht="12.75">
      <c r="A32" s="3" t="s">
        <v>9</v>
      </c>
      <c r="B32" t="s">
        <v>188</v>
      </c>
      <c r="C32">
        <v>10</v>
      </c>
    </row>
    <row r="33" spans="2:3" ht="12.75">
      <c r="B33" t="s">
        <v>190</v>
      </c>
      <c r="C33">
        <v>30</v>
      </c>
    </row>
    <row r="34" spans="2:3" ht="12.75">
      <c r="B34" t="s">
        <v>191</v>
      </c>
      <c r="C34">
        <v>14</v>
      </c>
    </row>
    <row r="35" spans="2:3" ht="12.75">
      <c r="B35" t="s">
        <v>192</v>
      </c>
      <c r="C35">
        <v>23</v>
      </c>
    </row>
    <row r="36" spans="2:3" ht="12.75">
      <c r="B36" t="s">
        <v>44</v>
      </c>
      <c r="C36">
        <v>7</v>
      </c>
    </row>
    <row r="37" spans="1:3" ht="12.75">
      <c r="A37" s="3" t="s">
        <v>10</v>
      </c>
      <c r="B37" t="s">
        <v>194</v>
      </c>
      <c r="C37">
        <v>35</v>
      </c>
    </row>
    <row r="38" spans="2:3" ht="12.75">
      <c r="B38" t="s">
        <v>195</v>
      </c>
      <c r="C38">
        <v>11</v>
      </c>
    </row>
    <row r="39" spans="2:3" ht="12.75">
      <c r="B39" t="s">
        <v>196</v>
      </c>
      <c r="C39">
        <v>5</v>
      </c>
    </row>
    <row r="40" spans="1:3" ht="12.75">
      <c r="A40" s="3" t="s">
        <v>11</v>
      </c>
      <c r="B40" t="s">
        <v>199</v>
      </c>
      <c r="C40">
        <v>8</v>
      </c>
    </row>
    <row r="41" spans="2:3" ht="12.75">
      <c r="B41" t="s">
        <v>200</v>
      </c>
      <c r="C41">
        <v>6</v>
      </c>
    </row>
    <row r="42" spans="2:3" ht="12.75">
      <c r="B42" t="s">
        <v>201</v>
      </c>
      <c r="C42">
        <v>4</v>
      </c>
    </row>
    <row r="43" spans="2:3" ht="12.75">
      <c r="B43" t="s">
        <v>202</v>
      </c>
      <c r="C43">
        <v>14</v>
      </c>
    </row>
    <row r="44" spans="2:3" ht="12.75">
      <c r="B44" t="s">
        <v>203</v>
      </c>
      <c r="C44">
        <v>15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&amp;C© 2010-2011 Eric Ebelt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2" max="2" width="44.57421875" style="0" bestFit="1" customWidth="1"/>
    <col min="3" max="3" width="16.421875" style="0" bestFit="1" customWidth="1"/>
  </cols>
  <sheetData>
    <row r="1" spans="1:3" ht="12.75">
      <c r="A1" s="1" t="s">
        <v>13</v>
      </c>
      <c r="B1" s="3" t="s">
        <v>14</v>
      </c>
      <c r="C1" s="3" t="s">
        <v>16</v>
      </c>
    </row>
    <row r="2" spans="1:3" ht="12.75">
      <c r="A2" s="3" t="s">
        <v>0</v>
      </c>
      <c r="B2" t="s">
        <v>31</v>
      </c>
      <c r="C2">
        <v>6</v>
      </c>
    </row>
    <row r="3" spans="2:3" ht="12.75">
      <c r="B3" t="s">
        <v>30</v>
      </c>
      <c r="C3">
        <v>6</v>
      </c>
    </row>
    <row r="4" spans="2:3" ht="12.75">
      <c r="B4" t="s">
        <v>19</v>
      </c>
      <c r="C4">
        <v>19</v>
      </c>
    </row>
    <row r="5" spans="1:3" ht="12.75">
      <c r="A5" s="3" t="s">
        <v>28</v>
      </c>
      <c r="B5" t="s">
        <v>84</v>
      </c>
      <c r="C5">
        <v>4</v>
      </c>
    </row>
    <row r="6" spans="2:3" ht="12.75">
      <c r="B6" t="s">
        <v>85</v>
      </c>
      <c r="C6">
        <v>16</v>
      </c>
    </row>
    <row r="7" spans="1:3" ht="12.75">
      <c r="A7" s="3" t="s">
        <v>2</v>
      </c>
      <c r="B7" t="s">
        <v>60</v>
      </c>
      <c r="C7">
        <v>8</v>
      </c>
    </row>
    <row r="8" spans="1:3" ht="12.75">
      <c r="A8" s="3" t="s">
        <v>3</v>
      </c>
      <c r="B8" t="s">
        <v>106</v>
      </c>
      <c r="C8">
        <v>2</v>
      </c>
    </row>
    <row r="9" spans="2:3" ht="12.75">
      <c r="B9" t="s">
        <v>107</v>
      </c>
      <c r="C9">
        <v>3</v>
      </c>
    </row>
    <row r="10" spans="2:5" ht="12.75">
      <c r="B10" t="s">
        <v>108</v>
      </c>
      <c r="C10">
        <v>3</v>
      </c>
      <c r="E10" s="4"/>
    </row>
    <row r="11" spans="2:3" ht="12.75">
      <c r="B11" t="s">
        <v>63</v>
      </c>
      <c r="C11">
        <v>8</v>
      </c>
    </row>
    <row r="12" spans="2:3" ht="12.75">
      <c r="B12" t="s">
        <v>109</v>
      </c>
      <c r="C12">
        <v>54</v>
      </c>
    </row>
    <row r="13" spans="1:3" ht="12.75">
      <c r="A13" s="3" t="s">
        <v>4</v>
      </c>
      <c r="B13" t="s">
        <v>124</v>
      </c>
      <c r="C13">
        <v>9</v>
      </c>
    </row>
    <row r="14" spans="2:3" ht="12.75">
      <c r="B14" t="s">
        <v>125</v>
      </c>
      <c r="C14">
        <v>136</v>
      </c>
    </row>
    <row r="15" spans="1:3" ht="12.75">
      <c r="A15" s="3" t="s">
        <v>5</v>
      </c>
      <c r="B15" t="s">
        <v>52</v>
      </c>
      <c r="C15" s="18" t="s">
        <v>52</v>
      </c>
    </row>
    <row r="16" spans="1:5" ht="12.75">
      <c r="A16" s="3" t="s">
        <v>6</v>
      </c>
      <c r="B16" t="s">
        <v>151</v>
      </c>
      <c r="C16">
        <v>20</v>
      </c>
      <c r="E16" s="4"/>
    </row>
    <row r="17" spans="2:5" ht="12.75">
      <c r="B17" t="s">
        <v>152</v>
      </c>
      <c r="C17">
        <v>14</v>
      </c>
      <c r="E17" s="4"/>
    </row>
    <row r="18" spans="1:3" ht="12.75">
      <c r="A18" s="3" t="s">
        <v>7</v>
      </c>
      <c r="B18" t="s">
        <v>52</v>
      </c>
      <c r="C18" s="18" t="s">
        <v>52</v>
      </c>
    </row>
    <row r="19" spans="1:3" ht="12.75">
      <c r="A19" s="3" t="s">
        <v>8</v>
      </c>
      <c r="B19" t="s">
        <v>175</v>
      </c>
      <c r="C19">
        <v>3</v>
      </c>
    </row>
    <row r="20" spans="1:3" ht="12.75">
      <c r="A20" s="3" t="s">
        <v>9</v>
      </c>
      <c r="B20" t="s">
        <v>193</v>
      </c>
      <c r="C20">
        <v>30</v>
      </c>
    </row>
    <row r="21" spans="1:3" ht="12.75">
      <c r="A21" s="3" t="s">
        <v>10</v>
      </c>
      <c r="B21" t="s">
        <v>221</v>
      </c>
      <c r="C21">
        <v>3</v>
      </c>
    </row>
    <row r="22" spans="1:3" ht="12.75">
      <c r="A22" s="3" t="s">
        <v>11</v>
      </c>
      <c r="B22" t="s">
        <v>182</v>
      </c>
      <c r="C22">
        <v>2</v>
      </c>
    </row>
    <row r="23" spans="2:5" ht="12.75">
      <c r="B23" t="s">
        <v>222</v>
      </c>
      <c r="C23">
        <v>4</v>
      </c>
      <c r="E23" s="4"/>
    </row>
    <row r="24" spans="2:5" ht="12.75">
      <c r="B24" t="s">
        <v>223</v>
      </c>
      <c r="C24">
        <v>83</v>
      </c>
      <c r="D24" s="4"/>
      <c r="E24" s="4"/>
    </row>
    <row r="31" ht="12.75">
      <c r="D31" s="4"/>
    </row>
    <row r="32" ht="12.75">
      <c r="D32" s="4"/>
    </row>
    <row r="33" ht="12.75">
      <c r="D33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&amp;C© 2010-2011 Eric Ebelt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2" max="2" width="43.28125" style="0" bestFit="1" customWidth="1"/>
    <col min="3" max="3" width="16.421875" style="0" bestFit="1" customWidth="1"/>
  </cols>
  <sheetData>
    <row r="1" spans="1:3" ht="12.75">
      <c r="A1" s="1" t="s">
        <v>46</v>
      </c>
      <c r="B1" s="3" t="s">
        <v>14</v>
      </c>
      <c r="C1" s="3" t="s">
        <v>16</v>
      </c>
    </row>
    <row r="2" spans="1:3" ht="12.75">
      <c r="A2" s="3" t="s">
        <v>0</v>
      </c>
      <c r="B2" t="s">
        <v>21</v>
      </c>
      <c r="C2">
        <v>9</v>
      </c>
    </row>
    <row r="3" spans="2:3" ht="12.75">
      <c r="B3" t="s">
        <v>22</v>
      </c>
      <c r="C3">
        <v>6</v>
      </c>
    </row>
    <row r="4" spans="2:3" ht="12.75">
      <c r="B4" t="s">
        <v>23</v>
      </c>
      <c r="C4">
        <v>12</v>
      </c>
    </row>
    <row r="5" spans="1:3" ht="12.75">
      <c r="A5" s="3" t="s">
        <v>28</v>
      </c>
      <c r="B5" t="s">
        <v>35</v>
      </c>
      <c r="C5">
        <v>1</v>
      </c>
    </row>
    <row r="6" spans="2:3" ht="12.75">
      <c r="B6" t="s">
        <v>49</v>
      </c>
      <c r="C6">
        <v>25</v>
      </c>
    </row>
    <row r="7" spans="1:3" ht="12.75">
      <c r="A7" s="3"/>
      <c r="B7" t="s">
        <v>50</v>
      </c>
      <c r="C7">
        <v>10</v>
      </c>
    </row>
    <row r="8" spans="1:3" ht="12.75">
      <c r="A8" s="3" t="s">
        <v>2</v>
      </c>
      <c r="B8" t="s">
        <v>86</v>
      </c>
      <c r="C8">
        <v>34</v>
      </c>
    </row>
    <row r="9" spans="2:3" ht="12.75">
      <c r="B9" t="s">
        <v>87</v>
      </c>
      <c r="C9">
        <v>1</v>
      </c>
    </row>
    <row r="10" spans="2:3" ht="12.75">
      <c r="B10" t="s">
        <v>88</v>
      </c>
      <c r="C10">
        <v>9</v>
      </c>
    </row>
    <row r="11" spans="1:5" ht="12.75">
      <c r="A11" s="3" t="s">
        <v>3</v>
      </c>
      <c r="B11" t="s">
        <v>104</v>
      </c>
      <c r="C11">
        <v>61</v>
      </c>
      <c r="E11" s="4"/>
    </row>
    <row r="12" spans="2:3" ht="12.75">
      <c r="B12" t="s">
        <v>105</v>
      </c>
      <c r="C12">
        <v>3</v>
      </c>
    </row>
    <row r="13" spans="1:3" ht="12.75">
      <c r="A13" s="3" t="s">
        <v>4</v>
      </c>
      <c r="B13" t="s">
        <v>119</v>
      </c>
      <c r="C13">
        <v>92</v>
      </c>
    </row>
    <row r="14" spans="1:3" ht="12.75">
      <c r="A14" s="3" t="s">
        <v>5</v>
      </c>
      <c r="B14" t="s">
        <v>97</v>
      </c>
      <c r="C14">
        <v>16</v>
      </c>
    </row>
    <row r="15" spans="1:3" ht="12.75">
      <c r="A15" s="3" t="s">
        <v>6</v>
      </c>
      <c r="B15" t="s">
        <v>146</v>
      </c>
      <c r="C15">
        <v>14</v>
      </c>
    </row>
    <row r="16" spans="2:3" ht="12.75">
      <c r="B16" t="s">
        <v>147</v>
      </c>
      <c r="C16">
        <v>12</v>
      </c>
    </row>
    <row r="17" spans="2:3" ht="12.75">
      <c r="B17" t="s">
        <v>148</v>
      </c>
      <c r="C17">
        <v>18</v>
      </c>
    </row>
    <row r="18" spans="1:3" ht="12.75">
      <c r="A18" s="3" t="s">
        <v>7</v>
      </c>
      <c r="B18" t="s">
        <v>157</v>
      </c>
      <c r="C18">
        <v>4</v>
      </c>
    </row>
    <row r="19" spans="2:3" ht="12.75">
      <c r="B19" t="s">
        <v>130</v>
      </c>
      <c r="C19">
        <v>12</v>
      </c>
    </row>
    <row r="20" spans="2:3" ht="12.75">
      <c r="B20" t="s">
        <v>158</v>
      </c>
      <c r="C20">
        <v>3</v>
      </c>
    </row>
    <row r="21" spans="1:3" ht="12.75">
      <c r="A21" s="3" t="s">
        <v>8</v>
      </c>
      <c r="B21" t="s">
        <v>189</v>
      </c>
      <c r="C21">
        <v>12</v>
      </c>
    </row>
    <row r="22" spans="2:3" ht="12.75">
      <c r="B22" t="s">
        <v>189</v>
      </c>
      <c r="C22">
        <v>10</v>
      </c>
    </row>
    <row r="23" spans="1:3" ht="12.75">
      <c r="A23" s="3" t="s">
        <v>9</v>
      </c>
      <c r="B23" t="s">
        <v>213</v>
      </c>
      <c r="C23">
        <v>19</v>
      </c>
    </row>
    <row r="24" spans="1:3" ht="12.75">
      <c r="A24" s="3" t="s">
        <v>10</v>
      </c>
      <c r="B24" t="s">
        <v>214</v>
      </c>
      <c r="C24">
        <v>3</v>
      </c>
    </row>
    <row r="25" spans="1:3" ht="12.75">
      <c r="A25" s="3" t="s">
        <v>11</v>
      </c>
      <c r="B25" t="s">
        <v>52</v>
      </c>
      <c r="C25" s="18" t="s">
        <v>52</v>
      </c>
    </row>
    <row r="26" ht="12.75">
      <c r="E26" s="4"/>
    </row>
    <row r="29" ht="12.75">
      <c r="E29" s="4"/>
    </row>
    <row r="32" ht="12.75">
      <c r="E32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&amp;C© 2010-2011 Eric Ebelt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2" max="2" width="32.140625" style="0" bestFit="1" customWidth="1"/>
    <col min="3" max="3" width="16.421875" style="0" bestFit="1" customWidth="1"/>
  </cols>
  <sheetData>
    <row r="1" spans="1:3" ht="12.75">
      <c r="A1" s="1" t="s">
        <v>24</v>
      </c>
      <c r="B1" s="3" t="s">
        <v>14</v>
      </c>
      <c r="C1" s="3" t="s">
        <v>16</v>
      </c>
    </row>
    <row r="2" spans="1:3" ht="12.75">
      <c r="A2" s="3" t="s">
        <v>0</v>
      </c>
      <c r="B2" t="s">
        <v>25</v>
      </c>
      <c r="C2">
        <v>6</v>
      </c>
    </row>
    <row r="3" spans="2:3" ht="12.75">
      <c r="B3" t="s">
        <v>25</v>
      </c>
      <c r="C3">
        <v>7</v>
      </c>
    </row>
    <row r="4" spans="1:3" ht="12.75">
      <c r="A4" s="3" t="s">
        <v>28</v>
      </c>
      <c r="B4" t="s">
        <v>53</v>
      </c>
      <c r="C4">
        <v>20</v>
      </c>
    </row>
    <row r="5" spans="2:3" ht="12.75">
      <c r="B5" t="s">
        <v>54</v>
      </c>
      <c r="C5">
        <v>15</v>
      </c>
    </row>
    <row r="6" spans="2:3" ht="12.75">
      <c r="B6" t="s">
        <v>55</v>
      </c>
      <c r="C6">
        <v>7</v>
      </c>
    </row>
    <row r="7" spans="1:3" ht="12.75">
      <c r="A7" s="3" t="s">
        <v>2</v>
      </c>
      <c r="B7" t="s">
        <v>52</v>
      </c>
      <c r="C7" s="18" t="s">
        <v>52</v>
      </c>
    </row>
    <row r="8" spans="1:3" ht="12.75">
      <c r="A8" s="3" t="s">
        <v>3</v>
      </c>
      <c r="B8" t="s">
        <v>120</v>
      </c>
      <c r="C8">
        <v>20</v>
      </c>
    </row>
    <row r="9" spans="1:3" ht="12.75">
      <c r="A9" s="3"/>
      <c r="B9" t="s">
        <v>121</v>
      </c>
      <c r="C9">
        <v>8</v>
      </c>
    </row>
    <row r="10" spans="1:3" ht="12.75">
      <c r="A10" s="3" t="s">
        <v>4</v>
      </c>
      <c r="B10" t="s">
        <v>117</v>
      </c>
      <c r="C10">
        <v>30</v>
      </c>
    </row>
    <row r="11" spans="1:3" ht="12.75">
      <c r="A11" s="3" t="s">
        <v>5</v>
      </c>
      <c r="B11" t="s">
        <v>141</v>
      </c>
      <c r="C11">
        <v>20</v>
      </c>
    </row>
    <row r="12" spans="2:3" ht="12.75">
      <c r="B12" t="s">
        <v>142</v>
      </c>
      <c r="C12">
        <v>17</v>
      </c>
    </row>
    <row r="13" spans="1:3" ht="12.75">
      <c r="A13" s="3" t="s">
        <v>6</v>
      </c>
      <c r="B13" t="s">
        <v>163</v>
      </c>
      <c r="C13">
        <v>9</v>
      </c>
    </row>
    <row r="14" spans="2:3" ht="12.75">
      <c r="B14" t="s">
        <v>123</v>
      </c>
      <c r="C14">
        <v>12</v>
      </c>
    </row>
    <row r="15" spans="1:3" ht="12.75">
      <c r="A15" s="3" t="s">
        <v>7</v>
      </c>
      <c r="B15" t="s">
        <v>164</v>
      </c>
      <c r="C15">
        <v>7</v>
      </c>
    </row>
    <row r="16" spans="1:3" ht="12.75">
      <c r="A16" s="3" t="s">
        <v>8</v>
      </c>
      <c r="B16" t="s">
        <v>52</v>
      </c>
      <c r="C16" s="18" t="s">
        <v>52</v>
      </c>
    </row>
    <row r="17" spans="1:3" ht="12.75">
      <c r="A17" s="3" t="s">
        <v>9</v>
      </c>
      <c r="B17" t="s">
        <v>173</v>
      </c>
      <c r="C17">
        <v>7</v>
      </c>
    </row>
    <row r="18" spans="1:3" ht="12.75">
      <c r="A18" s="3" t="s">
        <v>10</v>
      </c>
      <c r="B18" t="s">
        <v>52</v>
      </c>
      <c r="C18" s="18" t="s">
        <v>52</v>
      </c>
    </row>
    <row r="19" spans="1:3" ht="12.75">
      <c r="A19" s="3" t="s">
        <v>11</v>
      </c>
      <c r="B19" t="s">
        <v>52</v>
      </c>
      <c r="C19" s="18" t="s">
        <v>52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&amp;C© 2010-2011 Eric Ebelt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2" max="2" width="41.140625" style="0" bestFit="1" customWidth="1"/>
    <col min="3" max="3" width="16.421875" style="0" bestFit="1" customWidth="1"/>
  </cols>
  <sheetData>
    <row r="1" spans="1:3" ht="12.75">
      <c r="A1" s="1" t="s">
        <v>26</v>
      </c>
      <c r="B1" s="3" t="s">
        <v>14</v>
      </c>
      <c r="C1" s="3" t="s">
        <v>16</v>
      </c>
    </row>
    <row r="2" spans="1:3" ht="12.75">
      <c r="A2" s="3" t="s">
        <v>0</v>
      </c>
      <c r="B2" t="s">
        <v>27</v>
      </c>
      <c r="C2">
        <v>5</v>
      </c>
    </row>
    <row r="3" spans="2:3" ht="12.75">
      <c r="B3" t="s">
        <v>27</v>
      </c>
      <c r="C3">
        <v>5</v>
      </c>
    </row>
    <row r="4" spans="2:3" ht="12.75">
      <c r="B4" t="s">
        <v>27</v>
      </c>
      <c r="C4">
        <v>5</v>
      </c>
    </row>
    <row r="5" spans="1:3" ht="12.75">
      <c r="A5" s="3" t="s">
        <v>28</v>
      </c>
      <c r="B5" t="s">
        <v>29</v>
      </c>
      <c r="C5">
        <v>31</v>
      </c>
    </row>
    <row r="6" spans="2:3" ht="12.75">
      <c r="B6" t="s">
        <v>57</v>
      </c>
      <c r="C6">
        <v>32</v>
      </c>
    </row>
    <row r="7" spans="2:3" ht="12.75">
      <c r="B7" t="s">
        <v>58</v>
      </c>
      <c r="C7">
        <v>7</v>
      </c>
    </row>
    <row r="8" spans="2:6" ht="12.75">
      <c r="B8" t="s">
        <v>59</v>
      </c>
      <c r="C8">
        <v>1</v>
      </c>
      <c r="F8" s="4"/>
    </row>
    <row r="9" spans="1:3" ht="12.75">
      <c r="A9" s="3" t="s">
        <v>2</v>
      </c>
      <c r="B9" t="s">
        <v>83</v>
      </c>
      <c r="C9">
        <v>11</v>
      </c>
    </row>
    <row r="10" spans="1:6" ht="12.75">
      <c r="A10" s="3" t="s">
        <v>3</v>
      </c>
      <c r="B10" t="s">
        <v>61</v>
      </c>
      <c r="C10">
        <v>7</v>
      </c>
      <c r="F10" s="4"/>
    </row>
    <row r="11" spans="2:6" ht="12.75">
      <c r="B11" t="s">
        <v>113</v>
      </c>
      <c r="C11">
        <v>4</v>
      </c>
      <c r="F11" s="4"/>
    </row>
    <row r="12" spans="2:6" ht="12.75">
      <c r="B12" t="s">
        <v>61</v>
      </c>
      <c r="C12">
        <v>5</v>
      </c>
      <c r="F12" s="4"/>
    </row>
    <row r="13" spans="2:6" ht="12.75">
      <c r="B13" t="s">
        <v>114</v>
      </c>
      <c r="C13">
        <v>7</v>
      </c>
      <c r="E13" s="4"/>
      <c r="F13" s="4"/>
    </row>
    <row r="14" spans="1:3" ht="12.75">
      <c r="A14" s="3" t="s">
        <v>4</v>
      </c>
      <c r="B14" t="s">
        <v>116</v>
      </c>
      <c r="C14">
        <v>8</v>
      </c>
    </row>
    <row r="15" spans="2:6" ht="12.75">
      <c r="B15" t="s">
        <v>115</v>
      </c>
      <c r="C15">
        <v>5</v>
      </c>
      <c r="F15" s="4"/>
    </row>
    <row r="16" spans="2:3" ht="12.75">
      <c r="B16" t="s">
        <v>115</v>
      </c>
      <c r="C16">
        <v>3</v>
      </c>
    </row>
    <row r="17" spans="1:6" ht="12.75">
      <c r="A17" s="3" t="s">
        <v>5</v>
      </c>
      <c r="B17" t="s">
        <v>33</v>
      </c>
      <c r="C17">
        <v>25</v>
      </c>
      <c r="F17" s="4"/>
    </row>
    <row r="18" spans="2:3" ht="12.75">
      <c r="B18" t="s">
        <v>125</v>
      </c>
      <c r="C18">
        <v>27</v>
      </c>
    </row>
    <row r="19" spans="1:3" ht="12.75">
      <c r="A19" s="3" t="s">
        <v>6</v>
      </c>
      <c r="B19" t="s">
        <v>43</v>
      </c>
      <c r="C19">
        <v>6</v>
      </c>
    </row>
    <row r="20" spans="2:3" ht="12.75">
      <c r="B20" t="s">
        <v>150</v>
      </c>
      <c r="C20">
        <v>6</v>
      </c>
    </row>
    <row r="21" spans="1:3" ht="12.75">
      <c r="A21" s="3" t="s">
        <v>7</v>
      </c>
      <c r="B21" t="s">
        <v>51</v>
      </c>
      <c r="C21">
        <v>11</v>
      </c>
    </row>
    <row r="22" spans="1:3" ht="12.75">
      <c r="A22" s="3" t="s">
        <v>8</v>
      </c>
      <c r="B22" t="s">
        <v>185</v>
      </c>
      <c r="C22">
        <v>3</v>
      </c>
    </row>
    <row r="23" spans="1:6" ht="12.75">
      <c r="A23" s="3" t="s">
        <v>9</v>
      </c>
      <c r="B23" t="s">
        <v>197</v>
      </c>
      <c r="C23">
        <v>11</v>
      </c>
      <c r="F23" s="4"/>
    </row>
    <row r="24" spans="1:3" ht="12.75">
      <c r="A24" s="3" t="s">
        <v>10</v>
      </c>
      <c r="B24" t="s">
        <v>189</v>
      </c>
      <c r="C24">
        <v>11</v>
      </c>
    </row>
    <row r="25" spans="2:3" ht="12.75">
      <c r="B25" t="s">
        <v>198</v>
      </c>
      <c r="C25">
        <v>7</v>
      </c>
    </row>
    <row r="26" spans="1:3" ht="12.75">
      <c r="A26" s="3" t="s">
        <v>11</v>
      </c>
      <c r="B26" t="s">
        <v>57</v>
      </c>
      <c r="C26">
        <v>33</v>
      </c>
    </row>
    <row r="29" ht="12.75">
      <c r="F29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&amp;C© 2010-2011 Eric Ebelt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11.421875" style="3" customWidth="1"/>
    <col min="2" max="2" width="27.7109375" style="0" bestFit="1" customWidth="1"/>
    <col min="3" max="3" width="16.421875" style="0" bestFit="1" customWidth="1"/>
  </cols>
  <sheetData>
    <row r="1" spans="1:3" ht="12.75">
      <c r="A1" s="11" t="s">
        <v>32</v>
      </c>
      <c r="B1" s="3" t="s">
        <v>14</v>
      </c>
      <c r="C1" s="3" t="s">
        <v>16</v>
      </c>
    </row>
    <row r="2" spans="1:3" ht="12.75">
      <c r="A2" s="3" t="s">
        <v>0</v>
      </c>
      <c r="B2" t="s">
        <v>33</v>
      </c>
      <c r="C2">
        <v>25</v>
      </c>
    </row>
    <row r="3" spans="2:3" ht="12.75">
      <c r="B3" t="s">
        <v>34</v>
      </c>
      <c r="C3">
        <v>1</v>
      </c>
    </row>
    <row r="4" spans="1:3" ht="12.75">
      <c r="A4" s="3" t="s">
        <v>28</v>
      </c>
      <c r="B4" t="s">
        <v>89</v>
      </c>
      <c r="C4">
        <v>20</v>
      </c>
    </row>
    <row r="5" spans="2:3" ht="12.75">
      <c r="B5" t="s">
        <v>62</v>
      </c>
      <c r="C5">
        <v>10</v>
      </c>
    </row>
    <row r="6" spans="2:3" ht="12.75">
      <c r="B6" t="s">
        <v>95</v>
      </c>
      <c r="C6">
        <v>10</v>
      </c>
    </row>
    <row r="7" spans="1:3" ht="12.75">
      <c r="A7" s="3" t="s">
        <v>2</v>
      </c>
      <c r="B7" t="s">
        <v>90</v>
      </c>
      <c r="C7">
        <v>10</v>
      </c>
    </row>
    <row r="8" spans="2:3" ht="12.75">
      <c r="B8" t="s">
        <v>91</v>
      </c>
      <c r="C8">
        <v>30</v>
      </c>
    </row>
    <row r="9" spans="2:3" ht="12.75">
      <c r="B9" t="s">
        <v>92</v>
      </c>
      <c r="C9">
        <v>15</v>
      </c>
    </row>
    <row r="10" spans="2:3" ht="12.75">
      <c r="B10" t="s">
        <v>93</v>
      </c>
      <c r="C10">
        <v>10</v>
      </c>
    </row>
    <row r="11" spans="2:3" ht="12.75">
      <c r="B11" t="s">
        <v>94</v>
      </c>
      <c r="C11">
        <v>20</v>
      </c>
    </row>
    <row r="12" spans="2:3" ht="12.75">
      <c r="B12" t="s">
        <v>96</v>
      </c>
      <c r="C12">
        <v>5</v>
      </c>
    </row>
    <row r="13" spans="1:3" ht="12.75">
      <c r="A13" s="3" t="s">
        <v>3</v>
      </c>
      <c r="B13" t="s">
        <v>97</v>
      </c>
      <c r="C13">
        <v>10</v>
      </c>
    </row>
    <row r="14" spans="2:3" ht="12.75">
      <c r="B14" t="s">
        <v>98</v>
      </c>
      <c r="C14">
        <v>10</v>
      </c>
    </row>
    <row r="15" spans="2:3" ht="12.75">
      <c r="B15" t="s">
        <v>43</v>
      </c>
      <c r="C15">
        <v>7</v>
      </c>
    </row>
    <row r="16" spans="2:3" ht="12.75">
      <c r="B16" t="s">
        <v>33</v>
      </c>
      <c r="C16">
        <v>20</v>
      </c>
    </row>
    <row r="17" spans="1:3" ht="12.75">
      <c r="A17" s="3" t="s">
        <v>4</v>
      </c>
      <c r="B17" t="s">
        <v>60</v>
      </c>
      <c r="C17">
        <v>8</v>
      </c>
    </row>
    <row r="18" spans="2:3" ht="12.75">
      <c r="B18" t="s">
        <v>118</v>
      </c>
      <c r="C18">
        <v>5</v>
      </c>
    </row>
    <row r="19" spans="1:3" ht="12.75">
      <c r="A19" s="3" t="s">
        <v>5</v>
      </c>
      <c r="B19" t="s">
        <v>60</v>
      </c>
      <c r="C19">
        <v>8</v>
      </c>
    </row>
    <row r="20" spans="2:3" ht="12.75">
      <c r="B20" t="s">
        <v>37</v>
      </c>
      <c r="C20">
        <v>30</v>
      </c>
    </row>
    <row r="21" spans="2:3" ht="12.75">
      <c r="B21" t="s">
        <v>133</v>
      </c>
      <c r="C21">
        <v>5</v>
      </c>
    </row>
    <row r="22" spans="2:3" ht="12.75">
      <c r="B22" t="s">
        <v>134</v>
      </c>
      <c r="C22">
        <v>3</v>
      </c>
    </row>
    <row r="23" spans="2:3" ht="12.75">
      <c r="B23" t="s">
        <v>135</v>
      </c>
      <c r="C23">
        <v>3</v>
      </c>
    </row>
    <row r="24" spans="1:3" ht="12.75">
      <c r="A24" s="3" t="s">
        <v>6</v>
      </c>
      <c r="B24" t="s">
        <v>176</v>
      </c>
      <c r="C24">
        <v>4</v>
      </c>
    </row>
    <row r="25" spans="2:3" ht="12.75">
      <c r="B25" t="s">
        <v>37</v>
      </c>
      <c r="C25">
        <v>20</v>
      </c>
    </row>
    <row r="26" spans="2:3" ht="12.75">
      <c r="B26" t="s">
        <v>98</v>
      </c>
      <c r="C26">
        <v>10</v>
      </c>
    </row>
    <row r="27" spans="1:3" ht="12.75">
      <c r="A27" s="3" t="s">
        <v>7</v>
      </c>
      <c r="B27" t="s">
        <v>177</v>
      </c>
      <c r="C27">
        <v>5</v>
      </c>
    </row>
    <row r="28" spans="2:3" ht="12.75">
      <c r="B28" t="s">
        <v>105</v>
      </c>
      <c r="C28">
        <v>5</v>
      </c>
    </row>
    <row r="29" spans="2:3" ht="12.75">
      <c r="B29" t="s">
        <v>178</v>
      </c>
      <c r="C29">
        <v>7</v>
      </c>
    </row>
    <row r="30" spans="2:3" ht="12.75">
      <c r="B30" t="s">
        <v>179</v>
      </c>
      <c r="C30">
        <v>10</v>
      </c>
    </row>
    <row r="31" spans="1:3" ht="12.75">
      <c r="A31" s="3" t="s">
        <v>8</v>
      </c>
      <c r="B31" t="s">
        <v>180</v>
      </c>
      <c r="C31">
        <v>4</v>
      </c>
    </row>
    <row r="32" spans="2:3" ht="12.75">
      <c r="B32" t="s">
        <v>154</v>
      </c>
      <c r="C32">
        <v>15</v>
      </c>
    </row>
    <row r="33" spans="2:3" ht="12.75">
      <c r="B33" t="s">
        <v>181</v>
      </c>
      <c r="C33">
        <v>10</v>
      </c>
    </row>
    <row r="34" spans="2:3" ht="12.75">
      <c r="B34" t="s">
        <v>182</v>
      </c>
      <c r="C34">
        <v>5</v>
      </c>
    </row>
    <row r="35" spans="2:3" ht="12.75">
      <c r="B35" t="s">
        <v>183</v>
      </c>
      <c r="C35">
        <v>20</v>
      </c>
    </row>
    <row r="36" spans="2:3" ht="12.75">
      <c r="B36" t="s">
        <v>184</v>
      </c>
      <c r="C36">
        <v>8</v>
      </c>
    </row>
    <row r="37" spans="2:3" ht="12.75">
      <c r="B37" t="s">
        <v>108</v>
      </c>
      <c r="C37">
        <v>5</v>
      </c>
    </row>
    <row r="38" spans="1:3" ht="12.75">
      <c r="A38" s="3" t="s">
        <v>9</v>
      </c>
      <c r="B38" t="s">
        <v>218</v>
      </c>
      <c r="C38">
        <v>15</v>
      </c>
    </row>
    <row r="39" spans="2:3" ht="12.75">
      <c r="B39" t="s">
        <v>194</v>
      </c>
      <c r="C39">
        <v>15</v>
      </c>
    </row>
    <row r="40" spans="2:3" ht="12.75">
      <c r="B40" t="s">
        <v>215</v>
      </c>
      <c r="C40">
        <v>5</v>
      </c>
    </row>
    <row r="41" spans="2:3" ht="12.75">
      <c r="B41" t="s">
        <v>98</v>
      </c>
      <c r="C41">
        <v>10</v>
      </c>
    </row>
    <row r="42" spans="2:3" ht="12.75">
      <c r="B42" t="s">
        <v>216</v>
      </c>
      <c r="C42">
        <v>3</v>
      </c>
    </row>
    <row r="43" spans="1:3" ht="12.75">
      <c r="A43" s="3" t="s">
        <v>10</v>
      </c>
      <c r="B43" t="s">
        <v>217</v>
      </c>
      <c r="C43">
        <v>5</v>
      </c>
    </row>
    <row r="44" spans="2:3" ht="12.75">
      <c r="B44" t="s">
        <v>210</v>
      </c>
      <c r="C44">
        <v>20</v>
      </c>
    </row>
    <row r="45" spans="2:3" ht="12.75">
      <c r="B45" t="s">
        <v>219</v>
      </c>
      <c r="C45">
        <v>6</v>
      </c>
    </row>
    <row r="46" spans="1:3" ht="12.75">
      <c r="A46" s="3" t="s">
        <v>11</v>
      </c>
      <c r="B46" t="s">
        <v>220</v>
      </c>
      <c r="C46">
        <v>65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&amp;C© 2010-2011 Eric Ebelt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2" max="2" width="23.28125" style="0" bestFit="1" customWidth="1"/>
    <col min="3" max="3" width="16.421875" style="0" bestFit="1" customWidth="1"/>
  </cols>
  <sheetData>
    <row r="1" spans="1:3" ht="12.75">
      <c r="A1" s="1" t="s">
        <v>36</v>
      </c>
      <c r="B1" s="3" t="s">
        <v>14</v>
      </c>
      <c r="C1" s="3" t="s">
        <v>16</v>
      </c>
    </row>
    <row r="2" spans="1:3" ht="12.75">
      <c r="A2" s="3" t="s">
        <v>0</v>
      </c>
      <c r="B2" t="s">
        <v>37</v>
      </c>
      <c r="C2">
        <v>30</v>
      </c>
    </row>
    <row r="3" spans="2:3" ht="12.75">
      <c r="B3" t="s">
        <v>33</v>
      </c>
      <c r="C3">
        <v>34</v>
      </c>
    </row>
    <row r="4" spans="1:3" ht="12.75">
      <c r="A4" s="3" t="s">
        <v>28</v>
      </c>
      <c r="B4" t="s">
        <v>61</v>
      </c>
      <c r="C4">
        <v>7</v>
      </c>
    </row>
    <row r="5" spans="2:3" ht="12.75">
      <c r="B5" t="s">
        <v>62</v>
      </c>
      <c r="C5">
        <v>10</v>
      </c>
    </row>
    <row r="6" spans="1:3" ht="12.75">
      <c r="A6" s="3" t="s">
        <v>2</v>
      </c>
      <c r="B6" t="s">
        <v>63</v>
      </c>
      <c r="C6">
        <v>6</v>
      </c>
    </row>
    <row r="7" spans="1:7" ht="12.75">
      <c r="A7" s="3" t="s">
        <v>3</v>
      </c>
      <c r="B7" t="s">
        <v>103</v>
      </c>
      <c r="C7">
        <v>10</v>
      </c>
      <c r="G7" s="10"/>
    </row>
    <row r="8" spans="1:3" ht="12.75">
      <c r="A8" s="3" t="s">
        <v>4</v>
      </c>
      <c r="B8" t="s">
        <v>126</v>
      </c>
      <c r="C8">
        <v>23</v>
      </c>
    </row>
    <row r="9" spans="2:3" ht="12.75">
      <c r="B9" t="s">
        <v>127</v>
      </c>
      <c r="C9">
        <v>15</v>
      </c>
    </row>
    <row r="10" spans="2:3" ht="12.75">
      <c r="B10" t="s">
        <v>128</v>
      </c>
      <c r="C10">
        <v>15</v>
      </c>
    </row>
    <row r="11" spans="1:3" ht="12.75">
      <c r="A11" s="3" t="s">
        <v>5</v>
      </c>
      <c r="B11" t="s">
        <v>129</v>
      </c>
      <c r="C11">
        <v>9</v>
      </c>
    </row>
    <row r="12" spans="2:3" ht="12.75">
      <c r="B12" t="s">
        <v>130</v>
      </c>
      <c r="C12">
        <v>15</v>
      </c>
    </row>
    <row r="13" spans="2:3" ht="12.75">
      <c r="B13" t="s">
        <v>131</v>
      </c>
      <c r="C13">
        <v>17</v>
      </c>
    </row>
    <row r="14" spans="2:3" ht="12.75">
      <c r="B14" t="s">
        <v>168</v>
      </c>
      <c r="C14">
        <v>7</v>
      </c>
    </row>
    <row r="15" spans="2:3" ht="12.75">
      <c r="B15" t="s">
        <v>132</v>
      </c>
      <c r="C15">
        <v>5</v>
      </c>
    </row>
    <row r="16" spans="1:3" ht="12.75">
      <c r="A16" s="3" t="s">
        <v>6</v>
      </c>
      <c r="B16" t="s">
        <v>164</v>
      </c>
      <c r="C16">
        <v>11</v>
      </c>
    </row>
    <row r="17" spans="1:3" ht="12.75">
      <c r="A17" s="3"/>
      <c r="B17" t="s">
        <v>165</v>
      </c>
      <c r="C17">
        <v>10</v>
      </c>
    </row>
    <row r="18" spans="1:3" ht="12.75">
      <c r="A18" s="3" t="s">
        <v>7</v>
      </c>
      <c r="B18" t="s">
        <v>166</v>
      </c>
      <c r="C18">
        <v>2</v>
      </c>
    </row>
    <row r="19" spans="1:3" ht="12.75">
      <c r="A19" s="3"/>
      <c r="B19" t="s">
        <v>167</v>
      </c>
      <c r="C19">
        <v>4</v>
      </c>
    </row>
    <row r="20" spans="1:3" ht="12.75">
      <c r="A20" s="3"/>
      <c r="B20" t="s">
        <v>169</v>
      </c>
      <c r="C20">
        <v>3</v>
      </c>
    </row>
    <row r="21" spans="1:3" ht="12.75">
      <c r="A21" s="3"/>
      <c r="B21" t="s">
        <v>170</v>
      </c>
      <c r="C21">
        <v>1</v>
      </c>
    </row>
    <row r="22" spans="1:3" ht="12.75">
      <c r="A22" s="3"/>
      <c r="B22" t="s">
        <v>171</v>
      </c>
      <c r="C22">
        <v>1</v>
      </c>
    </row>
    <row r="23" spans="1:3" ht="12.75">
      <c r="A23" s="3"/>
      <c r="B23" t="s">
        <v>172</v>
      </c>
      <c r="C23">
        <v>3</v>
      </c>
    </row>
    <row r="24" spans="1:3" ht="12.75">
      <c r="A24" s="3" t="s">
        <v>8</v>
      </c>
      <c r="B24" t="s">
        <v>173</v>
      </c>
      <c r="C24">
        <v>7</v>
      </c>
    </row>
    <row r="25" spans="2:3" ht="12.75">
      <c r="B25" t="s">
        <v>174</v>
      </c>
      <c r="C25">
        <v>15</v>
      </c>
    </row>
    <row r="26" spans="1:3" ht="12.75">
      <c r="A26" s="3" t="s">
        <v>9</v>
      </c>
      <c r="B26" t="s">
        <v>52</v>
      </c>
      <c r="C26" s="18" t="s">
        <v>52</v>
      </c>
    </row>
    <row r="27" spans="1:3" ht="12.75">
      <c r="A27" s="3" t="s">
        <v>10</v>
      </c>
      <c r="B27" t="s">
        <v>52</v>
      </c>
      <c r="C27" s="18" t="s">
        <v>52</v>
      </c>
    </row>
    <row r="28" spans="1:3" ht="12.75">
      <c r="A28" s="3" t="s">
        <v>11</v>
      </c>
      <c r="B28" t="s">
        <v>52</v>
      </c>
      <c r="C28" s="18" t="s">
        <v>52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&amp;C© 2010-2011 Eric Ebelt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2" max="2" width="28.140625" style="0" customWidth="1"/>
    <col min="3" max="3" width="16.421875" style="0" bestFit="1" customWidth="1"/>
  </cols>
  <sheetData>
    <row r="1" spans="1:3" ht="12.75">
      <c r="A1" s="1" t="s">
        <v>39</v>
      </c>
      <c r="B1" s="3" t="s">
        <v>14</v>
      </c>
      <c r="C1" s="3" t="s">
        <v>16</v>
      </c>
    </row>
    <row r="2" spans="1:6" ht="13.5" customHeight="1">
      <c r="A2" s="3" t="s">
        <v>0</v>
      </c>
      <c r="B2" t="s">
        <v>40</v>
      </c>
      <c r="C2">
        <v>2</v>
      </c>
      <c r="F2" s="8"/>
    </row>
    <row r="3" spans="2:3" ht="12.75">
      <c r="B3" t="s">
        <v>41</v>
      </c>
      <c r="C3">
        <v>1</v>
      </c>
    </row>
    <row r="4" spans="2:6" ht="12.75">
      <c r="B4" t="s">
        <v>42</v>
      </c>
      <c r="C4">
        <v>8</v>
      </c>
      <c r="F4" s="4"/>
    </row>
    <row r="5" spans="2:3" ht="12.75">
      <c r="B5" t="s">
        <v>43</v>
      </c>
      <c r="C5">
        <v>10</v>
      </c>
    </row>
    <row r="6" spans="2:3" ht="12.75">
      <c r="B6" t="s">
        <v>44</v>
      </c>
      <c r="C6">
        <v>5</v>
      </c>
    </row>
    <row r="7" spans="2:3" ht="12.75">
      <c r="B7" t="s">
        <v>45</v>
      </c>
      <c r="C7">
        <v>1</v>
      </c>
    </row>
    <row r="8" spans="2:3" ht="12.75">
      <c r="B8" t="s">
        <v>68</v>
      </c>
      <c r="C8">
        <v>1</v>
      </c>
    </row>
    <row r="9" spans="1:6" ht="12.75">
      <c r="A9" s="3" t="s">
        <v>28</v>
      </c>
      <c r="B9" t="s">
        <v>69</v>
      </c>
      <c r="C9">
        <v>2</v>
      </c>
      <c r="F9" s="4"/>
    </row>
    <row r="10" spans="2:3" ht="12.75">
      <c r="B10" t="s">
        <v>70</v>
      </c>
      <c r="C10">
        <v>1</v>
      </c>
    </row>
    <row r="11" spans="2:3" ht="12.75">
      <c r="B11" t="s">
        <v>71</v>
      </c>
      <c r="C11">
        <v>6</v>
      </c>
    </row>
    <row r="12" spans="2:3" ht="12.75">
      <c r="B12" t="s">
        <v>72</v>
      </c>
      <c r="C12">
        <v>2</v>
      </c>
    </row>
    <row r="13" spans="1:3" ht="12.75">
      <c r="A13" s="3" t="s">
        <v>2</v>
      </c>
      <c r="B13" t="s">
        <v>73</v>
      </c>
      <c r="C13">
        <v>1</v>
      </c>
    </row>
    <row r="14" spans="2:6" ht="12.75">
      <c r="B14" t="s">
        <v>74</v>
      </c>
      <c r="C14">
        <v>2</v>
      </c>
      <c r="F14" s="4"/>
    </row>
    <row r="15" spans="2:3" ht="12.75">
      <c r="B15" t="s">
        <v>75</v>
      </c>
      <c r="C15">
        <v>6</v>
      </c>
    </row>
    <row r="16" spans="2:3" ht="12.75">
      <c r="B16" t="s">
        <v>76</v>
      </c>
      <c r="C16">
        <v>3</v>
      </c>
    </row>
    <row r="17" spans="2:3" ht="12.75">
      <c r="B17" t="s">
        <v>77</v>
      </c>
      <c r="C17">
        <v>1</v>
      </c>
    </row>
    <row r="18" spans="2:6" ht="12.75">
      <c r="B18" t="s">
        <v>78</v>
      </c>
      <c r="C18">
        <v>4</v>
      </c>
      <c r="F18" s="4"/>
    </row>
    <row r="19" spans="1:3" ht="12.75">
      <c r="A19" s="3" t="s">
        <v>3</v>
      </c>
      <c r="B19" t="s">
        <v>99</v>
      </c>
      <c r="C19">
        <v>2</v>
      </c>
    </row>
    <row r="20" spans="2:3" ht="12.75">
      <c r="B20" t="s">
        <v>100</v>
      </c>
      <c r="C20">
        <v>1</v>
      </c>
    </row>
    <row r="21" spans="2:3" ht="12.75">
      <c r="B21" t="s">
        <v>101</v>
      </c>
      <c r="C21">
        <v>3</v>
      </c>
    </row>
    <row r="22" spans="2:3" ht="12.75">
      <c r="B22" t="s">
        <v>102</v>
      </c>
      <c r="C22">
        <v>49</v>
      </c>
    </row>
    <row r="23" spans="1:3" ht="12.75">
      <c r="A23" s="3" t="s">
        <v>4</v>
      </c>
      <c r="B23" t="s">
        <v>136</v>
      </c>
      <c r="C23">
        <v>4</v>
      </c>
    </row>
    <row r="24" spans="1:3" ht="12.75">
      <c r="A24" s="3"/>
      <c r="B24" t="s">
        <v>137</v>
      </c>
      <c r="C24">
        <v>7</v>
      </c>
    </row>
    <row r="25" spans="1:5" ht="12.75">
      <c r="A25" s="3"/>
      <c r="B25" t="s">
        <v>138</v>
      </c>
      <c r="C25">
        <v>1</v>
      </c>
      <c r="E25" s="4"/>
    </row>
    <row r="26" spans="1:6" ht="12.75">
      <c r="A26" s="3" t="s">
        <v>5</v>
      </c>
      <c r="B26" t="s">
        <v>139</v>
      </c>
      <c r="C26">
        <v>3</v>
      </c>
      <c r="F26" s="4"/>
    </row>
    <row r="27" spans="2:3" ht="12.75">
      <c r="B27" t="s">
        <v>140</v>
      </c>
      <c r="C27">
        <v>15</v>
      </c>
    </row>
    <row r="28" spans="1:3" ht="12.75">
      <c r="A28" s="3" t="s">
        <v>6</v>
      </c>
      <c r="B28" t="s">
        <v>123</v>
      </c>
      <c r="C28">
        <v>8</v>
      </c>
    </row>
    <row r="29" spans="1:3" ht="12.75">
      <c r="A29" s="3" t="s">
        <v>7</v>
      </c>
      <c r="B29" t="s">
        <v>136</v>
      </c>
      <c r="C29">
        <v>3</v>
      </c>
    </row>
    <row r="30" spans="1:3" ht="12.75">
      <c r="A30" s="3" t="s">
        <v>8</v>
      </c>
      <c r="B30" t="s">
        <v>163</v>
      </c>
      <c r="C30">
        <v>12</v>
      </c>
    </row>
    <row r="31" spans="1:3" ht="12.75">
      <c r="A31" s="3" t="s">
        <v>9</v>
      </c>
      <c r="B31" t="s">
        <v>204</v>
      </c>
      <c r="C31">
        <v>3</v>
      </c>
    </row>
    <row r="32" spans="1:6" ht="12.75">
      <c r="A32" s="3" t="s">
        <v>10</v>
      </c>
      <c r="B32" t="s">
        <v>205</v>
      </c>
      <c r="C32">
        <v>1</v>
      </c>
      <c r="F32" s="4"/>
    </row>
    <row r="33" spans="2:3" ht="12.75">
      <c r="B33" t="s">
        <v>206</v>
      </c>
      <c r="C33">
        <v>2</v>
      </c>
    </row>
    <row r="34" spans="2:3" ht="12.75">
      <c r="B34" t="s">
        <v>73</v>
      </c>
      <c r="C34">
        <v>1</v>
      </c>
    </row>
    <row r="35" spans="1:3" ht="12.75">
      <c r="A35" s="3" t="s">
        <v>11</v>
      </c>
      <c r="B35" t="s">
        <v>207</v>
      </c>
      <c r="C35">
        <v>3</v>
      </c>
    </row>
    <row r="36" spans="2:3" ht="12.75">
      <c r="B36" t="s">
        <v>208</v>
      </c>
      <c r="C36">
        <v>17</v>
      </c>
    </row>
    <row r="37" ht="12.75">
      <c r="F37" s="4"/>
    </row>
    <row r="41" ht="12.75">
      <c r="F41" s="4"/>
    </row>
    <row r="44" ht="12.75">
      <c r="F44" s="4"/>
    </row>
    <row r="47" ht="12.75">
      <c r="F47" s="4"/>
    </row>
    <row r="50" ht="12.75">
      <c r="F50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&amp;C© 2010-2011 Eric Ebelt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"Extreme Durchzocking"</dc:title>
  <dc:subject/>
  <dc:creator>Eric Ebelt</dc:creator>
  <cp:keywords/>
  <dc:description>© 2010-2011 Eric Ebelt</dc:description>
  <cp:lastModifiedBy>Daniel Mayr</cp:lastModifiedBy>
  <cp:lastPrinted>2011-01-24T17:52:29Z</cp:lastPrinted>
  <dcterms:created xsi:type="dcterms:W3CDTF">1996-10-17T05:27:31Z</dcterms:created>
  <dcterms:modified xsi:type="dcterms:W3CDTF">2011-01-24T17:53:35Z</dcterms:modified>
  <cp:category>NextGen-Forum</cp:category>
  <cp:version/>
  <cp:contentType/>
  <cp:contentStatus/>
</cp:coreProperties>
</file>